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оц.педагог1\ПИТАНИЕ\питание 1\ПИТАНИЕ 2025-2026\НОВОЕ МЕНЮ с 01.05.2026\"/>
    </mc:Choice>
  </mc:AlternateContent>
  <xr:revisionPtr revIDLastSave="0" documentId="13_ncr:1_{547C795B-FDA8-4CD9-9B8B-5127A678F8EF}" xr6:coauthVersionLast="47" xr6:coauthVersionMax="47" xr10:uidLastSave="{00000000-0000-0000-0000-000000000000}"/>
  <bookViews>
    <workbookView xWindow="-120" yWindow="-120" windowWidth="29040" windowHeight="15990" xr2:uid="{2D1C2225-9A33-4540-BFA1-44F829DB9F83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50" i="1" l="1"/>
  <c r="G350" i="1"/>
  <c r="H350" i="1"/>
  <c r="I350" i="1"/>
  <c r="J350" i="1"/>
  <c r="F308" i="1"/>
  <c r="G308" i="1"/>
  <c r="H308" i="1"/>
  <c r="I308" i="1"/>
  <c r="J308" i="1"/>
  <c r="F224" i="1"/>
  <c r="G224" i="1"/>
  <c r="H224" i="1"/>
  <c r="I224" i="1"/>
  <c r="J224" i="1"/>
  <c r="F182" i="1"/>
  <c r="G182" i="1"/>
  <c r="H182" i="1"/>
  <c r="I182" i="1"/>
  <c r="J182" i="1"/>
  <c r="F140" i="1"/>
  <c r="G140" i="1"/>
  <c r="H140" i="1"/>
  <c r="I140" i="1"/>
  <c r="J140" i="1"/>
  <c r="F98" i="1"/>
  <c r="G98" i="1"/>
  <c r="H98" i="1"/>
  <c r="I98" i="1"/>
  <c r="J98" i="1"/>
  <c r="F56" i="1"/>
  <c r="G56" i="1"/>
  <c r="H56" i="1"/>
  <c r="I56" i="1"/>
  <c r="J56" i="1"/>
  <c r="F14" i="1"/>
  <c r="G14" i="1"/>
  <c r="H14" i="1"/>
  <c r="I14" i="1"/>
  <c r="J14" i="1"/>
  <c r="L392" i="1"/>
  <c r="L350" i="1"/>
  <c r="L308" i="1"/>
  <c r="L266" i="1"/>
  <c r="L224" i="1"/>
  <c r="L182" i="1"/>
  <c r="L140" i="1"/>
  <c r="L98" i="1"/>
  <c r="L56" i="1"/>
  <c r="L14" i="1"/>
  <c r="B426" i="1" l="1"/>
  <c r="A426" i="1"/>
  <c r="J425" i="1"/>
  <c r="I425" i="1"/>
  <c r="H425" i="1"/>
  <c r="G425" i="1"/>
  <c r="F425" i="1"/>
  <c r="B419" i="1"/>
  <c r="A419" i="1"/>
  <c r="J418" i="1"/>
  <c r="I418" i="1"/>
  <c r="H418" i="1"/>
  <c r="G418" i="1"/>
  <c r="F418" i="1"/>
  <c r="B412" i="1"/>
  <c r="A412" i="1"/>
  <c r="J411" i="1"/>
  <c r="I411" i="1"/>
  <c r="H411" i="1"/>
  <c r="G411" i="1"/>
  <c r="F411" i="1"/>
  <c r="B407" i="1"/>
  <c r="A407" i="1"/>
  <c r="J406" i="1"/>
  <c r="I406" i="1"/>
  <c r="H406" i="1"/>
  <c r="G406" i="1"/>
  <c r="F406" i="1"/>
  <c r="B397" i="1"/>
  <c r="A397" i="1"/>
  <c r="J396" i="1"/>
  <c r="I396" i="1"/>
  <c r="H396" i="1"/>
  <c r="G396" i="1"/>
  <c r="F396" i="1"/>
  <c r="B393" i="1"/>
  <c r="A393" i="1"/>
  <c r="J392" i="1"/>
  <c r="I392" i="1"/>
  <c r="H392" i="1"/>
  <c r="G392" i="1"/>
  <c r="F392" i="1"/>
  <c r="B384" i="1"/>
  <c r="A384" i="1"/>
  <c r="J383" i="1"/>
  <c r="I383" i="1"/>
  <c r="H383" i="1"/>
  <c r="G383" i="1"/>
  <c r="F383" i="1"/>
  <c r="B377" i="1"/>
  <c r="A377" i="1"/>
  <c r="J376" i="1"/>
  <c r="I376" i="1"/>
  <c r="H376" i="1"/>
  <c r="G376" i="1"/>
  <c r="F376" i="1"/>
  <c r="B370" i="1"/>
  <c r="A370" i="1"/>
  <c r="J369" i="1"/>
  <c r="I369" i="1"/>
  <c r="H369" i="1"/>
  <c r="G369" i="1"/>
  <c r="F369" i="1"/>
  <c r="B365" i="1"/>
  <c r="A365" i="1"/>
  <c r="J364" i="1"/>
  <c r="I364" i="1"/>
  <c r="H364" i="1"/>
  <c r="G364" i="1"/>
  <c r="F364" i="1"/>
  <c r="B355" i="1"/>
  <c r="A355" i="1"/>
  <c r="J354" i="1"/>
  <c r="I354" i="1"/>
  <c r="H354" i="1"/>
  <c r="G354" i="1"/>
  <c r="F354" i="1"/>
  <c r="B351" i="1"/>
  <c r="A351" i="1"/>
  <c r="B342" i="1"/>
  <c r="A342" i="1"/>
  <c r="J341" i="1"/>
  <c r="I341" i="1"/>
  <c r="H341" i="1"/>
  <c r="G341" i="1"/>
  <c r="F341" i="1"/>
  <c r="B335" i="1"/>
  <c r="A335" i="1"/>
  <c r="J334" i="1"/>
  <c r="I334" i="1"/>
  <c r="H334" i="1"/>
  <c r="G334" i="1"/>
  <c r="F334" i="1"/>
  <c r="B328" i="1"/>
  <c r="A328" i="1"/>
  <c r="J327" i="1"/>
  <c r="I327" i="1"/>
  <c r="H327" i="1"/>
  <c r="G327" i="1"/>
  <c r="F327" i="1"/>
  <c r="B323" i="1"/>
  <c r="A323" i="1"/>
  <c r="J322" i="1"/>
  <c r="I322" i="1"/>
  <c r="H322" i="1"/>
  <c r="G322" i="1"/>
  <c r="F322" i="1"/>
  <c r="B313" i="1"/>
  <c r="A313" i="1"/>
  <c r="J312" i="1"/>
  <c r="I312" i="1"/>
  <c r="H312" i="1"/>
  <c r="G312" i="1"/>
  <c r="F312" i="1"/>
  <c r="B309" i="1"/>
  <c r="A309" i="1"/>
  <c r="B300" i="1"/>
  <c r="A300" i="1"/>
  <c r="J299" i="1"/>
  <c r="I299" i="1"/>
  <c r="H299" i="1"/>
  <c r="G299" i="1"/>
  <c r="F299" i="1"/>
  <c r="B293" i="1"/>
  <c r="A293" i="1"/>
  <c r="J292" i="1"/>
  <c r="I292" i="1"/>
  <c r="H292" i="1"/>
  <c r="G292" i="1"/>
  <c r="F292" i="1"/>
  <c r="B286" i="1"/>
  <c r="A286" i="1"/>
  <c r="J285" i="1"/>
  <c r="I285" i="1"/>
  <c r="H285" i="1"/>
  <c r="G285" i="1"/>
  <c r="F285" i="1"/>
  <c r="B281" i="1"/>
  <c r="A281" i="1"/>
  <c r="J280" i="1"/>
  <c r="I280" i="1"/>
  <c r="H280" i="1"/>
  <c r="G280" i="1"/>
  <c r="F280" i="1"/>
  <c r="B271" i="1"/>
  <c r="A271" i="1"/>
  <c r="J270" i="1"/>
  <c r="I270" i="1"/>
  <c r="H270" i="1"/>
  <c r="G270" i="1"/>
  <c r="F270" i="1"/>
  <c r="B267" i="1"/>
  <c r="A267" i="1"/>
  <c r="J266" i="1"/>
  <c r="I266" i="1"/>
  <c r="H266" i="1"/>
  <c r="G266" i="1"/>
  <c r="F266" i="1"/>
  <c r="B258" i="1"/>
  <c r="A258" i="1"/>
  <c r="J257" i="1"/>
  <c r="I257" i="1"/>
  <c r="H257" i="1"/>
  <c r="G257" i="1"/>
  <c r="F257" i="1"/>
  <c r="B251" i="1"/>
  <c r="A251" i="1"/>
  <c r="J250" i="1"/>
  <c r="I250" i="1"/>
  <c r="H250" i="1"/>
  <c r="G250" i="1"/>
  <c r="F250" i="1"/>
  <c r="B244" i="1"/>
  <c r="A244" i="1"/>
  <c r="J243" i="1"/>
  <c r="I243" i="1"/>
  <c r="H243" i="1"/>
  <c r="G243" i="1"/>
  <c r="F243" i="1"/>
  <c r="B239" i="1"/>
  <c r="A239" i="1"/>
  <c r="J238" i="1"/>
  <c r="I238" i="1"/>
  <c r="H238" i="1"/>
  <c r="G238" i="1"/>
  <c r="F238" i="1"/>
  <c r="B229" i="1"/>
  <c r="A229" i="1"/>
  <c r="J228" i="1"/>
  <c r="I228" i="1"/>
  <c r="H228" i="1"/>
  <c r="G228" i="1"/>
  <c r="F228" i="1"/>
  <c r="B225" i="1"/>
  <c r="A225" i="1"/>
  <c r="B216" i="1"/>
  <c r="A216" i="1"/>
  <c r="J215" i="1"/>
  <c r="I215" i="1"/>
  <c r="H215" i="1"/>
  <c r="G215" i="1"/>
  <c r="F215" i="1"/>
  <c r="B209" i="1"/>
  <c r="A209" i="1"/>
  <c r="J208" i="1"/>
  <c r="I208" i="1"/>
  <c r="H208" i="1"/>
  <c r="G208" i="1"/>
  <c r="F208" i="1"/>
  <c r="B202" i="1"/>
  <c r="A202" i="1"/>
  <c r="J201" i="1"/>
  <c r="I201" i="1"/>
  <c r="H201" i="1"/>
  <c r="G201" i="1"/>
  <c r="F201" i="1"/>
  <c r="B197" i="1"/>
  <c r="A197" i="1"/>
  <c r="J196" i="1"/>
  <c r="I196" i="1"/>
  <c r="H196" i="1"/>
  <c r="G196" i="1"/>
  <c r="F196" i="1"/>
  <c r="B187" i="1"/>
  <c r="A187" i="1"/>
  <c r="J186" i="1"/>
  <c r="I186" i="1"/>
  <c r="H186" i="1"/>
  <c r="G186" i="1"/>
  <c r="F186" i="1"/>
  <c r="B183" i="1"/>
  <c r="A183" i="1"/>
  <c r="B174" i="1"/>
  <c r="A174" i="1"/>
  <c r="J173" i="1"/>
  <c r="I173" i="1"/>
  <c r="H173" i="1"/>
  <c r="G173" i="1"/>
  <c r="F173" i="1"/>
  <c r="B167" i="1"/>
  <c r="A167" i="1"/>
  <c r="J166" i="1"/>
  <c r="I166" i="1"/>
  <c r="H166" i="1"/>
  <c r="G166" i="1"/>
  <c r="F166" i="1"/>
  <c r="B160" i="1"/>
  <c r="A160" i="1"/>
  <c r="J159" i="1"/>
  <c r="I159" i="1"/>
  <c r="H159" i="1"/>
  <c r="G159" i="1"/>
  <c r="F159" i="1"/>
  <c r="B155" i="1"/>
  <c r="A155" i="1"/>
  <c r="J154" i="1"/>
  <c r="I154" i="1"/>
  <c r="H154" i="1"/>
  <c r="G154" i="1"/>
  <c r="F154" i="1"/>
  <c r="B145" i="1"/>
  <c r="A145" i="1"/>
  <c r="J144" i="1"/>
  <c r="I144" i="1"/>
  <c r="H144" i="1"/>
  <c r="G144" i="1"/>
  <c r="F144" i="1"/>
  <c r="B141" i="1"/>
  <c r="A141" i="1"/>
  <c r="B132" i="1"/>
  <c r="A132" i="1"/>
  <c r="J131" i="1"/>
  <c r="I131" i="1"/>
  <c r="H131" i="1"/>
  <c r="G131" i="1"/>
  <c r="F131" i="1"/>
  <c r="B125" i="1"/>
  <c r="A125" i="1"/>
  <c r="J124" i="1"/>
  <c r="I124" i="1"/>
  <c r="H124" i="1"/>
  <c r="G124" i="1"/>
  <c r="F124" i="1"/>
  <c r="B118" i="1"/>
  <c r="A118" i="1"/>
  <c r="J117" i="1"/>
  <c r="I117" i="1"/>
  <c r="H117" i="1"/>
  <c r="G117" i="1"/>
  <c r="F117" i="1"/>
  <c r="B113" i="1"/>
  <c r="A113" i="1"/>
  <c r="J112" i="1"/>
  <c r="I112" i="1"/>
  <c r="H112" i="1"/>
  <c r="G112" i="1"/>
  <c r="F112" i="1"/>
  <c r="B103" i="1"/>
  <c r="A103" i="1"/>
  <c r="J102" i="1"/>
  <c r="I102" i="1"/>
  <c r="H102" i="1"/>
  <c r="G102" i="1"/>
  <c r="F102" i="1"/>
  <c r="B99" i="1"/>
  <c r="A99" i="1"/>
  <c r="B90" i="1"/>
  <c r="A90" i="1"/>
  <c r="J89" i="1"/>
  <c r="I89" i="1"/>
  <c r="H89" i="1"/>
  <c r="G89" i="1"/>
  <c r="F89" i="1"/>
  <c r="B83" i="1"/>
  <c r="A83" i="1"/>
  <c r="J82" i="1"/>
  <c r="I82" i="1"/>
  <c r="H82" i="1"/>
  <c r="G82" i="1"/>
  <c r="F82" i="1"/>
  <c r="B76" i="1"/>
  <c r="A76" i="1"/>
  <c r="J75" i="1"/>
  <c r="I75" i="1"/>
  <c r="H75" i="1"/>
  <c r="G75" i="1"/>
  <c r="F75" i="1"/>
  <c r="B71" i="1"/>
  <c r="A71" i="1"/>
  <c r="J70" i="1"/>
  <c r="I70" i="1"/>
  <c r="H70" i="1"/>
  <c r="G70" i="1"/>
  <c r="F70" i="1"/>
  <c r="B61" i="1"/>
  <c r="A61" i="1"/>
  <c r="J60" i="1"/>
  <c r="I60" i="1"/>
  <c r="H60" i="1"/>
  <c r="G60" i="1"/>
  <c r="F60" i="1"/>
  <c r="B57" i="1"/>
  <c r="A57" i="1"/>
  <c r="B48" i="1"/>
  <c r="A48" i="1"/>
  <c r="B41" i="1"/>
  <c r="A41" i="1"/>
  <c r="B34" i="1"/>
  <c r="A34" i="1"/>
  <c r="B29" i="1"/>
  <c r="A29" i="1"/>
  <c r="B19" i="1"/>
  <c r="A19" i="1"/>
  <c r="B15" i="1"/>
  <c r="A15" i="1"/>
  <c r="G47" i="1"/>
  <c r="H47" i="1"/>
  <c r="I47" i="1"/>
  <c r="J47" i="1"/>
  <c r="F47" i="1"/>
  <c r="G40" i="1"/>
  <c r="H40" i="1"/>
  <c r="I40" i="1"/>
  <c r="J40" i="1"/>
  <c r="F40" i="1"/>
  <c r="G33" i="1"/>
  <c r="H33" i="1"/>
  <c r="I33" i="1"/>
  <c r="J33" i="1"/>
  <c r="F33" i="1"/>
  <c r="G28" i="1"/>
  <c r="H28" i="1"/>
  <c r="I28" i="1"/>
  <c r="J28" i="1"/>
  <c r="F28" i="1"/>
  <c r="G18" i="1"/>
  <c r="H18" i="1"/>
  <c r="I18" i="1"/>
  <c r="J18" i="1"/>
  <c r="F18" i="1"/>
  <c r="I258" i="1" l="1"/>
  <c r="G300" i="1"/>
  <c r="F342" i="1"/>
  <c r="G258" i="1"/>
  <c r="F300" i="1"/>
  <c r="J426" i="1"/>
  <c r="F426" i="1"/>
  <c r="H426" i="1"/>
  <c r="G426" i="1"/>
  <c r="H384" i="1"/>
  <c r="G384" i="1"/>
  <c r="J384" i="1"/>
  <c r="F384" i="1"/>
  <c r="I342" i="1"/>
  <c r="J342" i="1"/>
  <c r="G342" i="1"/>
  <c r="H300" i="1"/>
  <c r="I300" i="1"/>
  <c r="J300" i="1"/>
  <c r="H258" i="1"/>
  <c r="F258" i="1"/>
  <c r="F216" i="1"/>
  <c r="H216" i="1"/>
  <c r="G216" i="1"/>
  <c r="I216" i="1"/>
  <c r="J216" i="1"/>
  <c r="H174" i="1"/>
  <c r="G174" i="1"/>
  <c r="I174" i="1"/>
  <c r="J174" i="1"/>
  <c r="H132" i="1"/>
  <c r="J132" i="1"/>
  <c r="G132" i="1"/>
  <c r="H90" i="1"/>
  <c r="I90" i="1"/>
  <c r="I48" i="1"/>
  <c r="G48" i="1"/>
  <c r="J48" i="1"/>
  <c r="H48" i="1"/>
  <c r="I384" i="1"/>
  <c r="J90" i="1"/>
  <c r="I426" i="1"/>
  <c r="J258" i="1"/>
  <c r="G90" i="1"/>
  <c r="H342" i="1"/>
  <c r="F90" i="1"/>
  <c r="F132" i="1"/>
  <c r="F174" i="1"/>
  <c r="I132" i="1"/>
  <c r="F48" i="1"/>
  <c r="L90" i="1"/>
  <c r="L60" i="1"/>
  <c r="L48" i="1"/>
  <c r="L18" i="1"/>
  <c r="L215" i="1"/>
  <c r="L102" i="1"/>
  <c r="L132" i="1"/>
  <c r="L159" i="1"/>
  <c r="L154" i="1"/>
  <c r="L322" i="1"/>
  <c r="L327" i="1"/>
  <c r="L228" i="1"/>
  <c r="L258" i="1"/>
  <c r="L364" i="1"/>
  <c r="L369" i="1"/>
  <c r="L208" i="1"/>
  <c r="L124" i="1"/>
  <c r="L270" i="1"/>
  <c r="L300" i="1"/>
  <c r="L238" i="1"/>
  <c r="L243" i="1"/>
  <c r="L383" i="1"/>
  <c r="L354" i="1"/>
  <c r="L384" i="1"/>
  <c r="L334" i="1"/>
  <c r="L250" i="1"/>
  <c r="L342" i="1"/>
  <c r="L312" i="1"/>
  <c r="L425" i="1"/>
  <c r="L82" i="1"/>
  <c r="L47" i="1"/>
  <c r="L166" i="1"/>
  <c r="L376" i="1"/>
  <c r="L216" i="1"/>
  <c r="L186" i="1"/>
  <c r="L411" i="1"/>
  <c r="L406" i="1"/>
  <c r="L196" i="1"/>
  <c r="L201" i="1"/>
  <c r="L173" i="1"/>
  <c r="L144" i="1"/>
  <c r="L174" i="1"/>
  <c r="L418" i="1"/>
  <c r="L257" i="1"/>
  <c r="L341" i="1"/>
  <c r="L292" i="1"/>
  <c r="L40" i="1"/>
  <c r="L426" i="1"/>
  <c r="L396" i="1"/>
  <c r="L28" i="1"/>
  <c r="L33" i="1"/>
  <c r="L112" i="1"/>
  <c r="L117" i="1"/>
  <c r="L89" i="1"/>
  <c r="L131" i="1"/>
  <c r="L75" i="1"/>
  <c r="L70" i="1"/>
  <c r="L299" i="1"/>
  <c r="L285" i="1"/>
  <c r="L280" i="1"/>
</calcChain>
</file>

<file path=xl/sharedStrings.xml><?xml version="1.0" encoding="utf-8"?>
<sst xmlns="http://schemas.openxmlformats.org/spreadsheetml/2006/main" count="587" uniqueCount="141">
  <si>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</si>
  <si>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</si>
  <si>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</si>
  <si>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</si>
  <si>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</si>
  <si>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</si>
  <si>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</si>
  <si>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</si>
  <si>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</si>
  <si>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</si>
  <si>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</si>
  <si>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</si>
  <si>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</si>
  <si>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</si>
  <si>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</si>
  <si>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</si>
  <si>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</si>
  <si>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</si>
  <si>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</si>
  <si>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</si>
  <si>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</si>
  <si>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</si>
  <si>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</si>
  <si>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</si>
  <si>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</si>
  <si>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</si>
  <si>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</si>
  <si>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</si>
  <si>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</si>
  <si>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</si>
  <si>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</si>
  <si>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</si>
  <si>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</si>
  <si>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</si>
  <si>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</si>
  <si>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</si>
  <si>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</si>
  <si>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</si>
  <si>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</si>
  <si>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</si>
  <si>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</si>
  <si>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</si>
  <si>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</si>
  <si>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</si>
  <si>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МОУ "СОШ № 66 им. Н.И. Вавилова"</t>
  </si>
  <si>
    <t>Директор МОУ "СОШ № 66 им. Н.И. Вавилова"</t>
  </si>
  <si>
    <t>Казанцева М.В.</t>
  </si>
  <si>
    <t>Батон нарезной</t>
  </si>
  <si>
    <t>сыр</t>
  </si>
  <si>
    <t>Яйцо вареное</t>
  </si>
  <si>
    <t>яйцо</t>
  </si>
  <si>
    <t>Хлеб пшеничный витаминизированный</t>
  </si>
  <si>
    <t>Хлеб ржаной</t>
  </si>
  <si>
    <t>Кисломолочный продукт</t>
  </si>
  <si>
    <t>Пирожки печеные из сдобного теста с капустным фаршем</t>
  </si>
  <si>
    <t>Гуляш из отварного мяса</t>
  </si>
  <si>
    <t>54-2м-20.1</t>
  </si>
  <si>
    <t>Каша гречневая рассыпчатая</t>
  </si>
  <si>
    <t>Картофельное пюре</t>
  </si>
  <si>
    <t>Компот из замороженной ягоды</t>
  </si>
  <si>
    <t>Каша рисовая молочная</t>
  </si>
  <si>
    <t>масло</t>
  </si>
  <si>
    <t>Масло сливочное</t>
  </si>
  <si>
    <t>Сыр твердый порциями</t>
  </si>
  <si>
    <t>ПР</t>
  </si>
  <si>
    <t>Чай с лимоном</t>
  </si>
  <si>
    <t>Фрукт свежий, сезонный</t>
  </si>
  <si>
    <t>Кукуруза консервированная припущенная</t>
  </si>
  <si>
    <t>Щи из свежей капусты с картофелем на м/к бульоне со сметаной</t>
  </si>
  <si>
    <t>Биточки куриные с соусом</t>
  </si>
  <si>
    <t>Макаронные изделия отварные</t>
  </si>
  <si>
    <t>Компот из кураги</t>
  </si>
  <si>
    <t>Запеканка из творога с молоком сгущенным</t>
  </si>
  <si>
    <t>Какао с молоком</t>
  </si>
  <si>
    <t>54-21гн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</si>
  <si>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</si>
  <si>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</si>
  <si>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</si>
  <si>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</si>
  <si>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запеченая в сметанном соусе (горбуша)</t>
  </si>
  <si>
    <t>Булочка сахарная</t>
  </si>
  <si>
    <t>Плов из отварной говядины</t>
  </si>
  <si>
    <t>54-11м</t>
  </si>
  <si>
    <t>Кукуруза консервированая припущенная</t>
  </si>
  <si>
    <t>Кофейный напиток с молоком</t>
  </si>
  <si>
    <t>Морковь тушеная с курагой</t>
  </si>
  <si>
    <t>Суп гороховый на м/к бульоне</t>
  </si>
  <si>
    <t>Напиток из шиповника</t>
  </si>
  <si>
    <t>Сок фруктовый</t>
  </si>
  <si>
    <t>Ватрушка с повидлом</t>
  </si>
  <si>
    <t>Каша молочная "Дружба" с маслом сливочным</t>
  </si>
  <si>
    <t>Чай с сахаром</t>
  </si>
  <si>
    <t>Кабачковая икра</t>
  </si>
  <si>
    <t>Суп картофельный с макаронными изделиями с фрикадельками</t>
  </si>
  <si>
    <t>547.1</t>
  </si>
  <si>
    <t>Печень в сметанном соусе</t>
  </si>
  <si>
    <t>Компот из яблок и ягод</t>
  </si>
  <si>
    <t>54-5хн-20.1</t>
  </si>
  <si>
    <t>Косичка с сахаром</t>
  </si>
  <si>
    <t>Горошек зеленый консервированный</t>
  </si>
  <si>
    <t>Фрикадельки мясные с соусом красным</t>
  </si>
  <si>
    <t>128/505</t>
  </si>
  <si>
    <t>Каша пшеничная рассыпчатая</t>
  </si>
  <si>
    <t>Салат из белокачанной капусты со свеклой и морковью</t>
  </si>
  <si>
    <t>Суп-харчо</t>
  </si>
  <si>
    <t>54-22м-20</t>
  </si>
  <si>
    <t>Рагу из курицы</t>
  </si>
  <si>
    <t>Компот из смеси сухофруктов</t>
  </si>
  <si>
    <t>Пирожки печеные из сдобного теста с картофелем</t>
  </si>
  <si>
    <t>Каша манная молочная</t>
  </si>
  <si>
    <t>106/107</t>
  </si>
  <si>
    <t>Суп картофельный с крупой (пшено) рыбный</t>
  </si>
  <si>
    <t>Котлеты куриные, припущенные с соусом красным</t>
  </si>
  <si>
    <t>444/505</t>
  </si>
  <si>
    <t>Каша из гороха с маслом сливочным</t>
  </si>
  <si>
    <t>Плюшка Московская</t>
  </si>
  <si>
    <t>Омлет натуральный</t>
  </si>
  <si>
    <t>54-21н</t>
  </si>
  <si>
    <t>конд.изделие</t>
  </si>
  <si>
    <t>Кондитерское изделие (печенье)</t>
  </si>
  <si>
    <t>Борщ с капустой на м/к бульоне со сметаной</t>
  </si>
  <si>
    <t>Птица тушеная в сметанном соусе</t>
  </si>
  <si>
    <t>Рис отварной</t>
  </si>
  <si>
    <t>Свекла отварная дольками</t>
  </si>
  <si>
    <t>Бефстроганов из отварной говядины</t>
  </si>
  <si>
    <t>54-1м</t>
  </si>
  <si>
    <t>Салат из белокачанной капусты</t>
  </si>
  <si>
    <t>Суп картофельный с клецками</t>
  </si>
  <si>
    <t>Рыба тушеная в томате с овощами (горбуша)</t>
  </si>
  <si>
    <t>Пирожки печеные из дрожжевого теста с капустой и яйцом</t>
  </si>
  <si>
    <t>Каша молочная пшеничная</t>
  </si>
  <si>
    <t>Салат картофельный с морковью и зеленым горошком</t>
  </si>
  <si>
    <t>Щи из свежей капусты с картофелем на м/к бульоне</t>
  </si>
  <si>
    <t>Плов из отварной баранины</t>
  </si>
  <si>
    <t>Пирожки печеные из сдобного теста с повидлом</t>
  </si>
  <si>
    <t>Макароны отварные с сыром</t>
  </si>
  <si>
    <t>54-3г-20</t>
  </si>
  <si>
    <t>Салат из свеклы с зеленым горошком</t>
  </si>
  <si>
    <t>Суп фасолевый на м/к бульоне</t>
  </si>
  <si>
    <t>Жаркое по-домашнему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</si>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</sst>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2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2" xfId="0" applyFill="1" applyBorder="1" applyAlignment="1" applyProtection="1">
      <alignment vertical="center" wrapText="1"/>
      <protection locked="0"/>
    </xf>
    <xf numFmtId="0" fontId="0" fillId="5" borderId="2" xfId="0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left"/>
    </xf>
    <xf numFmtId="0" fontId="0" fillId="3" borderId="2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0" fontId="5" fillId="3" borderId="2" xfId="0" applyFont="1" applyFill="1" applyBorder="1" applyAlignment="1" applyProtection="1">
      <alignment horizontal="right"/>
      <protection locked="0"/>
    </xf>
    <xf numFmtId="0" fontId="2" fillId="3" borderId="2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2" fillId="2" borderId="1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2" borderId="5" xfId="0" applyFill="1" applyBorder="1"/>
    <xf numFmtId="0" fontId="0" fillId="2" borderId="2" xfId="0" applyFill="1" applyBorder="1"/>
    <xf numFmtId="0" fontId="2" fillId="2" borderId="1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2" borderId="6" xfId="0" applyFill="1" applyBorder="1"/>
    <xf numFmtId="0" fontId="2" fillId="2" borderId="1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2" borderId="4" xfId="0" applyFill="1" applyBorder="1"/>
    <xf numFmtId="0" fontId="5" fillId="2" borderId="6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vertical="center" wrapText="1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0" fillId="3" borderId="1" xfId="0" applyFill="1" applyBorder="1"/>
    <xf numFmtId="0" fontId="2" fillId="3" borderId="1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0" fillId="3" borderId="5" xfId="0" applyFill="1" applyBorder="1"/>
    <xf numFmtId="0" fontId="2" fillId="3" borderId="15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3" borderId="6" xfId="0" applyFill="1" applyBorder="1"/>
    <xf numFmtId="0" fontId="2" fillId="3" borderId="6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3" borderId="4" xfId="0" applyFill="1" applyBorder="1"/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36583-E136-4C94-9C9D-6121D8F39E48}">
  <sheetPr>
    <pageSetUpPr fitToPage="1"/>
  </sheetPr>
  <dimension ref="A1:L426"/>
  <sheetViews>
    <sheetView tabSelected="1" workbookViewId="0">
      <pane xSplit="4" ySplit="5" topLeftCell="E396" activePane="bottomRight" state="frozen"/>
      <selection pane="topRight" activeCell="E1" sqref="E1"/>
      <selection pane="bottomLeft" activeCell="A6" sqref="A6"/>
      <selection pane="bottomRight" activeCell="P407" sqref="P40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3.42578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1.42578125" style="2" customWidth="1"/>
    <col min="12" max="16384" width="9.140625" style="2"/>
  </cols>
  <sheetData>
    <row r="1" spans="1:12" ht="15" x14ac:dyDescent="0.25">
      <c r="A1" s="1" t="s">
        <v>6</v>
      </c>
      <c r="C1" s="91" t="s">
        <v>44</v>
      </c>
      <c r="D1" s="92"/>
      <c r="E1" s="92"/>
      <c r="F1" s="13" t="s">
        <v>15</v>
      </c>
      <c r="G1" s="2" t="s">
        <v>16</v>
      </c>
      <c r="H1" s="93" t="s">
        <v>45</v>
      </c>
      <c r="I1" s="93"/>
      <c r="J1" s="93"/>
      <c r="K1" s="93"/>
    </row>
    <row r="2" spans="1:12" ht="18" x14ac:dyDescent="0.2">
      <c r="A2" s="35" t="s">
        <v>5</v>
      </c>
      <c r="C2" s="2"/>
      <c r="G2" s="2" t="s">
        <v>17</v>
      </c>
      <c r="H2" s="93" t="s">
        <v>46</v>
      </c>
      <c r="I2" s="93"/>
      <c r="J2" s="93"/>
      <c r="K2" s="93"/>
    </row>
    <row r="3" spans="1:12" ht="17.25" customHeight="1" x14ac:dyDescent="0.2">
      <c r="A3" s="4" t="s">
        <v>7</v>
      </c>
      <c r="C3" s="2"/>
      <c r="D3" s="3"/>
      <c r="E3" s="38" t="s">
        <v>8</v>
      </c>
      <c r="G3" s="2" t="s">
        <v>18</v>
      </c>
      <c r="H3" s="45">
        <v>1</v>
      </c>
      <c r="I3" s="45">
        <v>5</v>
      </c>
      <c r="J3" s="46">
        <v>2026</v>
      </c>
      <c r="K3" s="1"/>
    </row>
    <row r="4" spans="1:12" ht="13.5" thickBot="1" x14ac:dyDescent="0.25">
      <c r="C4" s="2"/>
      <c r="D4" s="4"/>
      <c r="H4" s="47" t="s">
        <v>41</v>
      </c>
      <c r="I4" s="47" t="s">
        <v>42</v>
      </c>
      <c r="J4" s="47" t="s">
        <v>43</v>
      </c>
    </row>
    <row r="5" spans="1:12" ht="34.5" thickBot="1" x14ac:dyDescent="0.25">
      <c r="A5" s="43" t="s">
        <v>13</v>
      </c>
      <c r="B5" s="44" t="s">
        <v>14</v>
      </c>
      <c r="C5" s="36" t="s">
        <v>0</v>
      </c>
      <c r="D5" s="36" t="s">
        <v>12</v>
      </c>
      <c r="E5" s="36" t="s">
        <v>11</v>
      </c>
      <c r="F5" s="36" t="s">
        <v>39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40</v>
      </c>
    </row>
    <row r="6" spans="1:12" ht="15" x14ac:dyDescent="0.25">
      <c r="A6" s="22">
        <v>1</v>
      </c>
      <c r="B6" s="23">
        <v>1</v>
      </c>
      <c r="C6" s="24" t="s">
        <v>19</v>
      </c>
      <c r="D6" s="5" t="s">
        <v>20</v>
      </c>
      <c r="E6" s="48" t="s">
        <v>60</v>
      </c>
      <c r="F6" s="49">
        <v>200</v>
      </c>
      <c r="G6" s="49">
        <v>4.2</v>
      </c>
      <c r="H6" s="49">
        <v>7.6</v>
      </c>
      <c r="I6" s="49">
        <v>30.2</v>
      </c>
      <c r="J6" s="49">
        <v>206.4</v>
      </c>
      <c r="K6" s="49">
        <v>173</v>
      </c>
      <c r="L6" s="39"/>
    </row>
    <row r="7" spans="1:12" ht="15" x14ac:dyDescent="0.25">
      <c r="A7" s="25"/>
      <c r="B7" s="16"/>
      <c r="C7" s="11"/>
      <c r="D7" s="51" t="s">
        <v>61</v>
      </c>
      <c r="E7" s="52" t="s">
        <v>62</v>
      </c>
      <c r="F7" s="53">
        <v>10</v>
      </c>
      <c r="G7" s="53">
        <v>0.1</v>
      </c>
      <c r="H7" s="53">
        <v>7.2</v>
      </c>
      <c r="I7" s="53">
        <v>0.13</v>
      </c>
      <c r="J7" s="53">
        <v>65.72</v>
      </c>
      <c r="K7" s="54">
        <v>14</v>
      </c>
      <c r="L7" s="41"/>
    </row>
    <row r="8" spans="1:12" ht="15" x14ac:dyDescent="0.25">
      <c r="A8" s="25"/>
      <c r="B8" s="16"/>
      <c r="C8" s="11"/>
      <c r="D8" s="50" t="s">
        <v>48</v>
      </c>
      <c r="E8" s="48" t="s">
        <v>63</v>
      </c>
      <c r="F8" s="49">
        <v>10</v>
      </c>
      <c r="G8" s="49">
        <v>2.2999999999999998</v>
      </c>
      <c r="H8" s="49">
        <v>2.95</v>
      </c>
      <c r="I8" s="49">
        <v>0</v>
      </c>
      <c r="J8" s="49">
        <v>47</v>
      </c>
      <c r="K8" s="49">
        <v>15</v>
      </c>
      <c r="L8" s="41"/>
    </row>
    <row r="9" spans="1:12" ht="15" x14ac:dyDescent="0.25">
      <c r="A9" s="25"/>
      <c r="B9" s="16"/>
      <c r="C9" s="11"/>
      <c r="D9" s="51" t="s">
        <v>50</v>
      </c>
      <c r="E9" s="48" t="s">
        <v>49</v>
      </c>
      <c r="F9" s="49">
        <v>40</v>
      </c>
      <c r="G9" s="49">
        <v>5.0999999999999996</v>
      </c>
      <c r="H9" s="49">
        <v>4.5999999999999996</v>
      </c>
      <c r="I9" s="49">
        <v>0.3</v>
      </c>
      <c r="J9" s="49">
        <v>63</v>
      </c>
      <c r="K9" s="49">
        <v>209</v>
      </c>
      <c r="L9" s="41"/>
    </row>
    <row r="10" spans="1:12" ht="15" x14ac:dyDescent="0.25">
      <c r="A10" s="25"/>
      <c r="B10" s="16"/>
      <c r="C10" s="11"/>
      <c r="D10" s="1" t="s">
        <v>22</v>
      </c>
      <c r="E10" s="52" t="s">
        <v>47</v>
      </c>
      <c r="F10" s="53">
        <v>40</v>
      </c>
      <c r="G10" s="53">
        <v>2.6</v>
      </c>
      <c r="H10" s="53">
        <v>0.8</v>
      </c>
      <c r="I10" s="53">
        <v>18.399999999999999</v>
      </c>
      <c r="J10" s="53">
        <v>92</v>
      </c>
      <c r="K10" s="54" t="s">
        <v>64</v>
      </c>
      <c r="L10" s="41"/>
    </row>
    <row r="11" spans="1:12" ht="15" x14ac:dyDescent="0.25">
      <c r="A11" s="25"/>
      <c r="B11" s="16"/>
      <c r="C11" s="11"/>
      <c r="D11" s="7" t="s">
        <v>21</v>
      </c>
      <c r="E11" s="48" t="s">
        <v>65</v>
      </c>
      <c r="F11" s="49">
        <v>200</v>
      </c>
      <c r="G11" s="49">
        <v>0.2</v>
      </c>
      <c r="H11" s="49">
        <v>0</v>
      </c>
      <c r="I11" s="49">
        <v>10.199999999999999</v>
      </c>
      <c r="J11" s="49">
        <v>41</v>
      </c>
      <c r="K11" s="49">
        <v>377</v>
      </c>
      <c r="L11" s="41"/>
    </row>
    <row r="12" spans="1:12" ht="15" x14ac:dyDescent="0.25">
      <c r="A12" s="25"/>
      <c r="B12" s="16"/>
      <c r="C12" s="11"/>
      <c r="D12" s="7" t="s">
        <v>23</v>
      </c>
      <c r="E12" s="48" t="s">
        <v>66</v>
      </c>
      <c r="F12" s="49">
        <v>150</v>
      </c>
      <c r="G12" s="49">
        <v>2.1</v>
      </c>
      <c r="H12" s="49">
        <v>0.45</v>
      </c>
      <c r="I12" s="49">
        <v>24</v>
      </c>
      <c r="J12" s="49">
        <v>108.45</v>
      </c>
      <c r="K12" s="49" t="s">
        <v>64</v>
      </c>
      <c r="L12" s="41"/>
    </row>
    <row r="13" spans="1:12" ht="15" x14ac:dyDescent="0.25">
      <c r="A13" s="25"/>
      <c r="B13" s="16"/>
      <c r="C13" s="11"/>
      <c r="E13" s="48"/>
      <c r="F13" s="49"/>
      <c r="G13" s="49"/>
      <c r="H13" s="49"/>
      <c r="I13" s="49"/>
      <c r="J13" s="49"/>
      <c r="K13" s="49"/>
      <c r="L13" s="41"/>
    </row>
    <row r="14" spans="1:12" ht="15" x14ac:dyDescent="0.25">
      <c r="A14" s="26"/>
      <c r="B14" s="18"/>
      <c r="C14" s="8"/>
      <c r="D14" s="59" t="s">
        <v>38</v>
      </c>
      <c r="E14" s="60"/>
      <c r="F14" s="61">
        <f>SUM(F6:F13)</f>
        <v>650</v>
      </c>
      <c r="G14" s="61">
        <f>SUM(G6:G13)</f>
        <v>16.599999999999998</v>
      </c>
      <c r="H14" s="61">
        <f>SUM(H6:H13)</f>
        <v>23.6</v>
      </c>
      <c r="I14" s="61">
        <f>SUM(I6:I13)</f>
        <v>83.23</v>
      </c>
      <c r="J14" s="61">
        <f>SUM(J6:J13)</f>
        <v>623.57000000000005</v>
      </c>
      <c r="K14" s="62"/>
      <c r="L14" s="61">
        <f t="shared" ref="L14" si="0">SUM(L6:L13)</f>
        <v>0</v>
      </c>
    </row>
    <row r="15" spans="1:12" ht="15" x14ac:dyDescent="0.25">
      <c r="A15" s="63">
        <f>A6</f>
        <v>1</v>
      </c>
      <c r="B15" s="64">
        <f>B6</f>
        <v>1</v>
      </c>
      <c r="C15" s="65" t="s">
        <v>24</v>
      </c>
      <c r="D15" s="66" t="s">
        <v>23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67"/>
      <c r="B16" s="68"/>
      <c r="C16" s="69"/>
      <c r="D16" s="6"/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67"/>
      <c r="B17" s="68"/>
      <c r="C17" s="69"/>
      <c r="D17" s="6"/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70"/>
      <c r="B18" s="71"/>
      <c r="C18" s="72"/>
      <c r="D18" s="55" t="s">
        <v>38</v>
      </c>
      <c r="E18" s="56"/>
      <c r="F18" s="57">
        <f>SUM(F15:F17)</f>
        <v>0</v>
      </c>
      <c r="G18" s="57">
        <f t="shared" ref="G18:J18" si="1">SUM(G15:G17)</f>
        <v>0</v>
      </c>
      <c r="H18" s="57">
        <f t="shared" si="1"/>
        <v>0</v>
      </c>
      <c r="I18" s="57">
        <f t="shared" si="1"/>
        <v>0</v>
      </c>
      <c r="J18" s="57">
        <f t="shared" si="1"/>
        <v>0</v>
      </c>
      <c r="K18" s="58"/>
      <c r="L18" s="57">
        <f ca="1">SUM(L15:L23)</f>
        <v>0</v>
      </c>
    </row>
    <row r="19" spans="1:12" ht="15" x14ac:dyDescent="0.25">
      <c r="A19" s="28">
        <f>A6</f>
        <v>1</v>
      </c>
      <c r="B19" s="14">
        <f>B6</f>
        <v>1</v>
      </c>
      <c r="C19" s="10" t="s">
        <v>25</v>
      </c>
      <c r="D19" s="7" t="s">
        <v>26</v>
      </c>
      <c r="E19" s="48" t="s">
        <v>67</v>
      </c>
      <c r="F19" s="49">
        <v>60</v>
      </c>
      <c r="G19" s="49">
        <v>1.81</v>
      </c>
      <c r="H19" s="49">
        <v>0.11</v>
      </c>
      <c r="I19" s="49">
        <v>3.79</v>
      </c>
      <c r="J19" s="49">
        <v>23.28</v>
      </c>
      <c r="K19" s="49">
        <v>131</v>
      </c>
      <c r="L19" s="41"/>
    </row>
    <row r="20" spans="1:12" ht="30" x14ac:dyDescent="0.25">
      <c r="A20" s="25"/>
      <c r="B20" s="16"/>
      <c r="C20" s="11"/>
      <c r="D20" s="7" t="s">
        <v>27</v>
      </c>
      <c r="E20" s="48" t="s">
        <v>68</v>
      </c>
      <c r="F20" s="49">
        <v>200</v>
      </c>
      <c r="G20" s="49">
        <v>4.62</v>
      </c>
      <c r="H20" s="49">
        <v>5.62</v>
      </c>
      <c r="I20" s="49">
        <v>5.68</v>
      </c>
      <c r="J20" s="49">
        <v>92.02</v>
      </c>
      <c r="K20" s="49">
        <v>88</v>
      </c>
      <c r="L20" s="41"/>
    </row>
    <row r="21" spans="1:12" ht="15" x14ac:dyDescent="0.25">
      <c r="A21" s="25"/>
      <c r="B21" s="16"/>
      <c r="C21" s="11"/>
      <c r="D21" s="7" t="s">
        <v>28</v>
      </c>
      <c r="E21" s="48" t="s">
        <v>69</v>
      </c>
      <c r="F21" s="49">
        <v>90</v>
      </c>
      <c r="G21" s="49">
        <v>8.3000000000000007</v>
      </c>
      <c r="H21" s="49">
        <v>3.07</v>
      </c>
      <c r="I21" s="49">
        <v>6.44</v>
      </c>
      <c r="J21" s="49">
        <v>114.49</v>
      </c>
      <c r="K21" s="49">
        <v>411</v>
      </c>
      <c r="L21" s="41"/>
    </row>
    <row r="22" spans="1:12" ht="15" x14ac:dyDescent="0.25">
      <c r="A22" s="25"/>
      <c r="B22" s="16"/>
      <c r="C22" s="11"/>
      <c r="D22" s="7" t="s">
        <v>29</v>
      </c>
      <c r="E22" s="48" t="s">
        <v>70</v>
      </c>
      <c r="F22" s="49">
        <v>150</v>
      </c>
      <c r="G22" s="49">
        <v>5.5</v>
      </c>
      <c r="H22" s="49">
        <v>4.8</v>
      </c>
      <c r="I22" s="49">
        <v>38.299999999999997</v>
      </c>
      <c r="J22" s="49">
        <v>191</v>
      </c>
      <c r="K22" s="49">
        <v>334</v>
      </c>
      <c r="L22" s="41"/>
    </row>
    <row r="23" spans="1:12" ht="15" x14ac:dyDescent="0.25">
      <c r="A23" s="25"/>
      <c r="B23" s="16"/>
      <c r="C23" s="11"/>
      <c r="D23" s="7" t="s">
        <v>30</v>
      </c>
      <c r="E23" s="48" t="s">
        <v>71</v>
      </c>
      <c r="F23" s="49">
        <v>200</v>
      </c>
      <c r="G23" s="49">
        <v>1.92</v>
      </c>
      <c r="H23" s="49">
        <v>0.12</v>
      </c>
      <c r="I23" s="49">
        <v>25.86</v>
      </c>
      <c r="J23" s="49">
        <v>151</v>
      </c>
      <c r="K23" s="49">
        <v>551</v>
      </c>
      <c r="L23" s="41"/>
    </row>
    <row r="24" spans="1:12" ht="15" x14ac:dyDescent="0.25">
      <c r="A24" s="25"/>
      <c r="B24" s="16"/>
      <c r="C24" s="11"/>
      <c r="D24" s="7" t="s">
        <v>31</v>
      </c>
      <c r="E24" s="48" t="s">
        <v>51</v>
      </c>
      <c r="F24" s="49">
        <v>30</v>
      </c>
      <c r="G24" s="49">
        <v>3.2</v>
      </c>
      <c r="H24" s="49">
        <v>1.4</v>
      </c>
      <c r="I24" s="49">
        <v>13.1</v>
      </c>
      <c r="J24" s="49">
        <v>82.2</v>
      </c>
      <c r="K24" s="49" t="s">
        <v>64</v>
      </c>
      <c r="L24" s="41"/>
    </row>
    <row r="25" spans="1:12" ht="15" x14ac:dyDescent="0.25">
      <c r="A25" s="25"/>
      <c r="B25" s="16"/>
      <c r="C25" s="11"/>
      <c r="D25" s="7" t="s">
        <v>32</v>
      </c>
      <c r="E25" s="48" t="s">
        <v>52</v>
      </c>
      <c r="F25" s="49">
        <v>30</v>
      </c>
      <c r="G25" s="49">
        <v>2.4</v>
      </c>
      <c r="H25" s="49">
        <v>0.5</v>
      </c>
      <c r="I25" s="49">
        <v>12</v>
      </c>
      <c r="J25" s="49">
        <v>66</v>
      </c>
      <c r="K25" s="49" t="s">
        <v>64</v>
      </c>
      <c r="L25" s="41"/>
    </row>
    <row r="26" spans="1:12" ht="15" x14ac:dyDescent="0.25">
      <c r="A26" s="25"/>
      <c r="B26" s="16"/>
      <c r="C26" s="11"/>
      <c r="D26" s="51"/>
      <c r="E26" s="52"/>
      <c r="F26" s="53"/>
      <c r="G26" s="53"/>
      <c r="H26" s="53"/>
      <c r="I26" s="53"/>
      <c r="J26" s="53"/>
      <c r="K26" s="54"/>
      <c r="L26" s="53"/>
    </row>
    <row r="27" spans="1:12" ht="15" x14ac:dyDescent="0.25">
      <c r="A27" s="25"/>
      <c r="B27" s="16"/>
      <c r="C27" s="11"/>
      <c r="D27" s="51"/>
      <c r="E27" s="52"/>
      <c r="F27" s="53"/>
      <c r="G27" s="53"/>
      <c r="H27" s="53"/>
      <c r="I27" s="53"/>
      <c r="J27" s="53"/>
      <c r="K27" s="54"/>
      <c r="L27" s="53"/>
    </row>
    <row r="28" spans="1:12" ht="15" x14ac:dyDescent="0.25">
      <c r="A28" s="26"/>
      <c r="B28" s="18"/>
      <c r="C28" s="8"/>
      <c r="D28" s="59" t="s">
        <v>38</v>
      </c>
      <c r="E28" s="60"/>
      <c r="F28" s="61">
        <f>SUM(F19:F27)</f>
        <v>760</v>
      </c>
      <c r="G28" s="61">
        <f t="shared" ref="G28:J28" si="2">SUM(G19:G27)</f>
        <v>27.749999999999996</v>
      </c>
      <c r="H28" s="61">
        <f t="shared" si="2"/>
        <v>15.620000000000001</v>
      </c>
      <c r="I28" s="61">
        <f t="shared" si="2"/>
        <v>105.16999999999999</v>
      </c>
      <c r="J28" s="61">
        <f t="shared" si="2"/>
        <v>719.99</v>
      </c>
      <c r="K28" s="62"/>
      <c r="L28" s="21">
        <f ca="1">SUM(L25:L33)</f>
        <v>0</v>
      </c>
    </row>
    <row r="29" spans="1:12" ht="15" x14ac:dyDescent="0.25">
      <c r="A29" s="28">
        <f>A6</f>
        <v>1</v>
      </c>
      <c r="B29" s="14">
        <f>B6</f>
        <v>1</v>
      </c>
      <c r="C29" s="10" t="s">
        <v>33</v>
      </c>
      <c r="D29" s="12" t="s">
        <v>37</v>
      </c>
      <c r="E29" s="48" t="s">
        <v>53</v>
      </c>
      <c r="F29" s="49">
        <v>200</v>
      </c>
      <c r="G29" s="49">
        <v>5.4</v>
      </c>
      <c r="H29" s="49">
        <v>5</v>
      </c>
      <c r="I29" s="49">
        <v>21.6</v>
      </c>
      <c r="J29" s="49">
        <v>158</v>
      </c>
      <c r="K29" s="49" t="s">
        <v>64</v>
      </c>
      <c r="L29" s="53"/>
    </row>
    <row r="30" spans="1:12" ht="30" x14ac:dyDescent="0.25">
      <c r="A30" s="25"/>
      <c r="B30" s="16"/>
      <c r="C30" s="11"/>
      <c r="D30" s="12" t="s">
        <v>34</v>
      </c>
      <c r="E30" s="48" t="s">
        <v>54</v>
      </c>
      <c r="F30" s="49">
        <v>100</v>
      </c>
      <c r="G30" s="49">
        <v>4.5999999999999996</v>
      </c>
      <c r="H30" s="49">
        <v>4</v>
      </c>
      <c r="I30" s="49">
        <v>26.8</v>
      </c>
      <c r="J30" s="49">
        <v>162</v>
      </c>
      <c r="K30" s="49">
        <v>738</v>
      </c>
      <c r="L30" s="53"/>
    </row>
    <row r="31" spans="1:12" ht="15" x14ac:dyDescent="0.25">
      <c r="A31" s="25"/>
      <c r="B31" s="16"/>
      <c r="C31" s="11"/>
      <c r="D31" s="51"/>
      <c r="E31" s="52"/>
      <c r="F31" s="53"/>
      <c r="G31" s="53"/>
      <c r="H31" s="53"/>
      <c r="I31" s="53"/>
      <c r="J31" s="53"/>
      <c r="K31" s="54"/>
      <c r="L31" s="53"/>
    </row>
    <row r="32" spans="1:12" ht="15" x14ac:dyDescent="0.25">
      <c r="A32" s="25"/>
      <c r="B32" s="16"/>
      <c r="C32" s="11"/>
      <c r="D32" s="51"/>
      <c r="E32" s="52"/>
      <c r="F32" s="53"/>
      <c r="G32" s="53"/>
      <c r="H32" s="53"/>
      <c r="I32" s="53"/>
      <c r="J32" s="53"/>
      <c r="K32" s="54"/>
      <c r="L32" s="53"/>
    </row>
    <row r="33" spans="1:12" ht="15" x14ac:dyDescent="0.25">
      <c r="A33" s="26"/>
      <c r="B33" s="18"/>
      <c r="C33" s="8"/>
      <c r="D33" s="59" t="s">
        <v>38</v>
      </c>
      <c r="E33" s="60"/>
      <c r="F33" s="61">
        <f>SUM(F29:F32)</f>
        <v>300</v>
      </c>
      <c r="G33" s="61">
        <f t="shared" ref="G33:J33" si="3">SUM(G29:G32)</f>
        <v>10</v>
      </c>
      <c r="H33" s="61">
        <f t="shared" si="3"/>
        <v>9</v>
      </c>
      <c r="I33" s="61">
        <f t="shared" si="3"/>
        <v>48.400000000000006</v>
      </c>
      <c r="J33" s="61">
        <f t="shared" si="3"/>
        <v>320</v>
      </c>
      <c r="K33" s="62"/>
      <c r="L33" s="61">
        <f ca="1">SUM(L26:L32)</f>
        <v>0</v>
      </c>
    </row>
    <row r="34" spans="1:12" ht="15" x14ac:dyDescent="0.25">
      <c r="A34" s="63">
        <f>A6</f>
        <v>1</v>
      </c>
      <c r="B34" s="64">
        <f>B6</f>
        <v>1</v>
      </c>
      <c r="C34" s="65" t="s">
        <v>35</v>
      </c>
      <c r="D34" s="66" t="s">
        <v>20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67"/>
      <c r="B35" s="68"/>
      <c r="C35" s="69"/>
      <c r="D35" s="66" t="s">
        <v>29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67"/>
      <c r="B36" s="68"/>
      <c r="C36" s="69"/>
      <c r="D36" s="66" t="s">
        <v>30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67"/>
      <c r="B37" s="68"/>
      <c r="C37" s="69"/>
      <c r="D37" s="66" t="s">
        <v>22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67"/>
      <c r="B38" s="68"/>
      <c r="C38" s="69"/>
      <c r="D38" s="6"/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67"/>
      <c r="B39" s="68"/>
      <c r="C39" s="69"/>
      <c r="D39" s="6"/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70"/>
      <c r="B40" s="71"/>
      <c r="C40" s="72"/>
      <c r="D40" s="55" t="s">
        <v>38</v>
      </c>
      <c r="E40" s="56"/>
      <c r="F40" s="57">
        <f>SUM(F34:F39)</f>
        <v>0</v>
      </c>
      <c r="G40" s="57">
        <f t="shared" ref="G40:J40" si="4">SUM(G34:G39)</f>
        <v>0</v>
      </c>
      <c r="H40" s="57">
        <f t="shared" si="4"/>
        <v>0</v>
      </c>
      <c r="I40" s="57">
        <f t="shared" si="4"/>
        <v>0</v>
      </c>
      <c r="J40" s="57">
        <f t="shared" si="4"/>
        <v>0</v>
      </c>
      <c r="K40" s="58"/>
      <c r="L40" s="57">
        <f ca="1">SUM(L34:L42)</f>
        <v>0</v>
      </c>
    </row>
    <row r="41" spans="1:12" ht="15" x14ac:dyDescent="0.25">
      <c r="A41" s="63">
        <f>A6</f>
        <v>1</v>
      </c>
      <c r="B41" s="64">
        <f>B6</f>
        <v>1</v>
      </c>
      <c r="C41" s="65" t="s">
        <v>36</v>
      </c>
      <c r="D41" s="66" t="s">
        <v>37</v>
      </c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67"/>
      <c r="B42" s="68"/>
      <c r="C42" s="69"/>
      <c r="D42" s="66" t="s">
        <v>34</v>
      </c>
      <c r="E42" s="40"/>
      <c r="F42" s="41"/>
      <c r="G42" s="41"/>
      <c r="H42" s="41"/>
      <c r="I42" s="41"/>
      <c r="J42" s="41"/>
      <c r="K42" s="42"/>
      <c r="L42" s="41"/>
    </row>
    <row r="43" spans="1:12" ht="15" x14ac:dyDescent="0.25">
      <c r="A43" s="67"/>
      <c r="B43" s="68"/>
      <c r="C43" s="69"/>
      <c r="D43" s="66" t="s">
        <v>30</v>
      </c>
      <c r="E43" s="40"/>
      <c r="F43" s="41"/>
      <c r="G43" s="41"/>
      <c r="H43" s="41"/>
      <c r="I43" s="41"/>
      <c r="J43" s="41"/>
      <c r="K43" s="42"/>
      <c r="L43" s="41"/>
    </row>
    <row r="44" spans="1:12" ht="15" x14ac:dyDescent="0.25">
      <c r="A44" s="67"/>
      <c r="B44" s="68"/>
      <c r="C44" s="69"/>
      <c r="D44" s="66" t="s">
        <v>23</v>
      </c>
      <c r="E44" s="40"/>
      <c r="F44" s="41"/>
      <c r="G44" s="41"/>
      <c r="H44" s="41"/>
      <c r="I44" s="41"/>
      <c r="J44" s="41"/>
      <c r="K44" s="42"/>
      <c r="L44" s="41"/>
    </row>
    <row r="45" spans="1:12" ht="15" x14ac:dyDescent="0.25">
      <c r="A45" s="67"/>
      <c r="B45" s="68"/>
      <c r="C45" s="69"/>
      <c r="D45" s="6"/>
      <c r="E45" s="40"/>
      <c r="F45" s="41"/>
      <c r="G45" s="41"/>
      <c r="H45" s="41"/>
      <c r="I45" s="41"/>
      <c r="J45" s="41"/>
      <c r="K45" s="42"/>
      <c r="L45" s="41"/>
    </row>
    <row r="46" spans="1:12" ht="15" x14ac:dyDescent="0.25">
      <c r="A46" s="67"/>
      <c r="B46" s="68"/>
      <c r="C46" s="69"/>
      <c r="D46" s="6"/>
      <c r="E46" s="40"/>
      <c r="F46" s="41"/>
      <c r="G46" s="41"/>
      <c r="H46" s="41"/>
      <c r="I46" s="41"/>
      <c r="J46" s="41"/>
      <c r="K46" s="42"/>
      <c r="L46" s="41"/>
    </row>
    <row r="47" spans="1:12" ht="15" x14ac:dyDescent="0.25">
      <c r="A47" s="70"/>
      <c r="B47" s="71"/>
      <c r="C47" s="72"/>
      <c r="D47" s="73" t="s">
        <v>38</v>
      </c>
      <c r="E47" s="56"/>
      <c r="F47" s="57">
        <f>SUM(F41:F46)</f>
        <v>0</v>
      </c>
      <c r="G47" s="57">
        <f t="shared" ref="G47:J47" si="5">SUM(G41:G46)</f>
        <v>0</v>
      </c>
      <c r="H47" s="57">
        <f t="shared" si="5"/>
        <v>0</v>
      </c>
      <c r="I47" s="57">
        <f t="shared" si="5"/>
        <v>0</v>
      </c>
      <c r="J47" s="57">
        <f t="shared" si="5"/>
        <v>0</v>
      </c>
      <c r="K47" s="58"/>
      <c r="L47" s="57">
        <f ca="1">SUM(L41:L49)</f>
        <v>0</v>
      </c>
    </row>
    <row r="48" spans="1:12" ht="15.75" thickBot="1" x14ac:dyDescent="0.25">
      <c r="A48" s="29">
        <f>A6</f>
        <v>1</v>
      </c>
      <c r="B48" s="30">
        <f>B6</f>
        <v>1</v>
      </c>
      <c r="C48" s="94" t="s">
        <v>4</v>
      </c>
      <c r="D48" s="95"/>
      <c r="E48" s="31"/>
      <c r="F48" s="32">
        <f>F14+F18+F28+F33+F40+F47</f>
        <v>1710</v>
      </c>
      <c r="G48" s="32">
        <f t="shared" ref="G48:J48" si="6">G14+G18+G28+G33+G40+G47</f>
        <v>54.349999999999994</v>
      </c>
      <c r="H48" s="32">
        <f t="shared" si="6"/>
        <v>48.22</v>
      </c>
      <c r="I48" s="32">
        <f t="shared" si="6"/>
        <v>236.79999999999998</v>
      </c>
      <c r="J48" s="32">
        <f t="shared" si="6"/>
        <v>1663.56</v>
      </c>
      <c r="K48" s="33"/>
      <c r="L48" s="32">
        <f ca="1">L14+L18+L28+L33+L40+L47</f>
        <v>0</v>
      </c>
    </row>
    <row r="49" spans="1:12" ht="15" x14ac:dyDescent="0.25">
      <c r="A49" s="15">
        <v>1</v>
      </c>
      <c r="B49" s="16">
        <v>2</v>
      </c>
      <c r="C49" s="24" t="s">
        <v>19</v>
      </c>
      <c r="D49" s="5" t="s">
        <v>20</v>
      </c>
      <c r="E49" s="48" t="s">
        <v>72</v>
      </c>
      <c r="F49" s="49">
        <v>200</v>
      </c>
      <c r="G49" s="49">
        <v>26.6</v>
      </c>
      <c r="H49" s="49">
        <v>13.6</v>
      </c>
      <c r="I49" s="49">
        <v>24.2</v>
      </c>
      <c r="J49" s="49">
        <v>332</v>
      </c>
      <c r="K49" s="49">
        <v>224</v>
      </c>
      <c r="L49" s="74"/>
    </row>
    <row r="50" spans="1:12" ht="15" x14ac:dyDescent="0.25">
      <c r="A50" s="15"/>
      <c r="B50" s="16"/>
      <c r="C50" s="11"/>
      <c r="D50" s="7" t="s">
        <v>23</v>
      </c>
      <c r="E50" s="52" t="s">
        <v>66</v>
      </c>
      <c r="F50" s="53">
        <v>150</v>
      </c>
      <c r="G50" s="53">
        <v>2.1</v>
      </c>
      <c r="H50" s="53">
        <v>0.45</v>
      </c>
      <c r="I50" s="53">
        <v>24</v>
      </c>
      <c r="J50" s="53">
        <v>108.45</v>
      </c>
      <c r="K50" s="54" t="s">
        <v>64</v>
      </c>
      <c r="L50" s="53"/>
    </row>
    <row r="51" spans="1:12" ht="15" x14ac:dyDescent="0.25">
      <c r="A51" s="15"/>
      <c r="B51" s="16"/>
      <c r="C51" s="11"/>
      <c r="D51" s="7" t="s">
        <v>22</v>
      </c>
      <c r="E51" s="48" t="s">
        <v>47</v>
      </c>
      <c r="F51" s="49">
        <v>30</v>
      </c>
      <c r="G51" s="49">
        <v>1.95</v>
      </c>
      <c r="H51" s="49">
        <v>0.6</v>
      </c>
      <c r="I51" s="49">
        <v>13.8</v>
      </c>
      <c r="J51" s="49">
        <v>69</v>
      </c>
      <c r="K51" s="49" t="s">
        <v>64</v>
      </c>
      <c r="L51" s="53"/>
    </row>
    <row r="52" spans="1:12" ht="15" x14ac:dyDescent="0.25">
      <c r="A52" s="15"/>
      <c r="B52" s="16"/>
      <c r="C52" s="11"/>
      <c r="D52" s="7" t="s">
        <v>21</v>
      </c>
      <c r="E52" s="48" t="s">
        <v>73</v>
      </c>
      <c r="F52" s="49">
        <v>200</v>
      </c>
      <c r="G52" s="49">
        <v>4.5999999999999996</v>
      </c>
      <c r="H52" s="49">
        <v>3.6</v>
      </c>
      <c r="I52" s="49">
        <v>12.6</v>
      </c>
      <c r="J52" s="49">
        <v>100.4</v>
      </c>
      <c r="K52" s="49" t="s">
        <v>74</v>
      </c>
      <c r="L52" s="53"/>
    </row>
    <row r="53" spans="1:12" ht="15" x14ac:dyDescent="0.25">
      <c r="A53" s="15"/>
      <c r="B53" s="16"/>
      <c r="C53" s="11"/>
      <c r="E53" s="48"/>
      <c r="F53" s="49"/>
      <c r="G53" s="49"/>
      <c r="H53" s="49"/>
      <c r="I53" s="49"/>
      <c r="J53" s="49"/>
      <c r="K53" s="49"/>
      <c r="L53" s="53"/>
    </row>
    <row r="54" spans="1:12" ht="15" x14ac:dyDescent="0.25">
      <c r="A54" s="15"/>
      <c r="B54" s="16"/>
      <c r="C54" s="11"/>
      <c r="D54" s="51"/>
      <c r="E54" s="75"/>
      <c r="F54" s="76"/>
      <c r="G54" s="76"/>
      <c r="H54" s="76"/>
      <c r="I54" s="76"/>
      <c r="J54" s="76"/>
      <c r="K54" s="76"/>
      <c r="L54" s="53"/>
    </row>
    <row r="55" spans="1:12" ht="15" x14ac:dyDescent="0.25">
      <c r="A55" s="15"/>
      <c r="B55" s="16"/>
      <c r="C55" s="11"/>
      <c r="D55" s="51"/>
      <c r="E55" s="52"/>
      <c r="F55" s="53"/>
      <c r="G55" s="53"/>
      <c r="H55" s="53"/>
      <c r="I55" s="53"/>
      <c r="J55" s="53"/>
      <c r="K55" s="54"/>
      <c r="L55" s="53"/>
    </row>
    <row r="56" spans="1:12" ht="15" x14ac:dyDescent="0.25">
      <c r="A56" s="17"/>
      <c r="B56" s="18"/>
      <c r="C56" s="8"/>
      <c r="D56" s="59" t="s">
        <v>38</v>
      </c>
      <c r="E56" s="60"/>
      <c r="F56" s="61">
        <f>SUM(F49:F55)</f>
        <v>580</v>
      </c>
      <c r="G56" s="61">
        <f>SUM(G49:G55)</f>
        <v>35.25</v>
      </c>
      <c r="H56" s="61">
        <f>SUM(H49:H55)</f>
        <v>18.25</v>
      </c>
      <c r="I56" s="61">
        <f>SUM(I49:I55)</f>
        <v>74.599999999999994</v>
      </c>
      <c r="J56" s="61">
        <f>SUM(J49:J55)</f>
        <v>609.85</v>
      </c>
      <c r="K56" s="62"/>
      <c r="L56" s="61">
        <f t="shared" ref="L56:L98" si="7">SUM(L49:L55)</f>
        <v>0</v>
      </c>
    </row>
    <row r="57" spans="1:12" ht="15" x14ac:dyDescent="0.25">
      <c r="A57" s="64">
        <f>A49</f>
        <v>1</v>
      </c>
      <c r="B57" s="64">
        <f>B49</f>
        <v>2</v>
      </c>
      <c r="C57" s="65" t="s">
        <v>24</v>
      </c>
      <c r="D57" s="66" t="s">
        <v>23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77"/>
      <c r="B58" s="68"/>
      <c r="C58" s="69"/>
      <c r="D58" s="6"/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77"/>
      <c r="B59" s="68"/>
      <c r="C59" s="69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78"/>
      <c r="B60" s="71"/>
      <c r="C60" s="72"/>
      <c r="D60" s="55" t="s">
        <v>38</v>
      </c>
      <c r="E60" s="56"/>
      <c r="F60" s="57">
        <f>SUM(F57:F59)</f>
        <v>0</v>
      </c>
      <c r="G60" s="57">
        <f t="shared" ref="G60" si="8">SUM(G57:G59)</f>
        <v>0</v>
      </c>
      <c r="H60" s="57">
        <f t="shared" ref="H60" si="9">SUM(H57:H59)</f>
        <v>0</v>
      </c>
      <c r="I60" s="57">
        <f t="shared" ref="I60" si="10">SUM(I57:I59)</f>
        <v>0</v>
      </c>
      <c r="J60" s="57">
        <f t="shared" ref="J60" si="11">SUM(J57:J59)</f>
        <v>0</v>
      </c>
      <c r="K60" s="58"/>
      <c r="L60" s="57">
        <f t="shared" ref="L60" ca="1" si="12">SUM(L57:L65)</f>
        <v>0</v>
      </c>
    </row>
    <row r="61" spans="1:12" ht="15" x14ac:dyDescent="0.25">
      <c r="A61" s="14">
        <f>A49</f>
        <v>1</v>
      </c>
      <c r="B61" s="14">
        <f>B49</f>
        <v>2</v>
      </c>
      <c r="C61" s="10" t="s">
        <v>25</v>
      </c>
      <c r="D61" s="7" t="s">
        <v>26</v>
      </c>
      <c r="E61" s="75" t="s">
        <v>75</v>
      </c>
      <c r="F61" s="76">
        <v>60</v>
      </c>
      <c r="G61" s="76">
        <v>0.48</v>
      </c>
      <c r="H61" s="76">
        <v>0.12</v>
      </c>
      <c r="I61" s="76">
        <v>1.08</v>
      </c>
      <c r="J61" s="76">
        <v>7.8</v>
      </c>
      <c r="K61" s="76">
        <v>70</v>
      </c>
      <c r="L61" s="53"/>
    </row>
    <row r="62" spans="1:12" ht="15" x14ac:dyDescent="0.25">
      <c r="A62" s="15"/>
      <c r="B62" s="16"/>
      <c r="C62" s="11"/>
      <c r="D62" s="7" t="s">
        <v>27</v>
      </c>
      <c r="E62" s="75" t="s">
        <v>77</v>
      </c>
      <c r="F62" s="76">
        <v>200</v>
      </c>
      <c r="G62" s="76">
        <v>4.74</v>
      </c>
      <c r="H62" s="76">
        <v>5.8</v>
      </c>
      <c r="I62" s="76">
        <v>13.62</v>
      </c>
      <c r="J62" s="76">
        <v>125.62</v>
      </c>
      <c r="K62" s="76" t="s">
        <v>76</v>
      </c>
      <c r="L62" s="53"/>
    </row>
    <row r="63" spans="1:12" ht="15" x14ac:dyDescent="0.25">
      <c r="A63" s="15"/>
      <c r="B63" s="16"/>
      <c r="C63" s="11"/>
      <c r="D63" s="7" t="s">
        <v>28</v>
      </c>
      <c r="E63" s="75" t="s">
        <v>79</v>
      </c>
      <c r="F63" s="76">
        <v>100</v>
      </c>
      <c r="G63" s="76">
        <v>23.4</v>
      </c>
      <c r="H63" s="76">
        <v>27</v>
      </c>
      <c r="I63" s="76">
        <v>5.5</v>
      </c>
      <c r="J63" s="76">
        <v>359.5</v>
      </c>
      <c r="K63" s="76" t="s">
        <v>78</v>
      </c>
      <c r="L63" s="53"/>
    </row>
    <row r="64" spans="1:12" ht="15" x14ac:dyDescent="0.25">
      <c r="A64" s="15"/>
      <c r="B64" s="16"/>
      <c r="C64" s="11"/>
      <c r="D64" s="7" t="s">
        <v>29</v>
      </c>
      <c r="E64" s="52" t="s">
        <v>58</v>
      </c>
      <c r="F64" s="53">
        <v>150</v>
      </c>
      <c r="G64" s="53">
        <v>5.4</v>
      </c>
      <c r="H64" s="53">
        <v>9.1999999999999993</v>
      </c>
      <c r="I64" s="53">
        <v>26.4</v>
      </c>
      <c r="J64" s="53">
        <v>210</v>
      </c>
      <c r="K64" s="54">
        <v>128</v>
      </c>
      <c r="L64" s="53"/>
    </row>
    <row r="65" spans="1:12" ht="15" x14ac:dyDescent="0.25">
      <c r="A65" s="15"/>
      <c r="B65" s="16"/>
      <c r="C65" s="11"/>
      <c r="D65" s="7" t="s">
        <v>30</v>
      </c>
      <c r="E65" s="75" t="s">
        <v>59</v>
      </c>
      <c r="F65" s="76">
        <v>200</v>
      </c>
      <c r="G65" s="76">
        <v>0.17</v>
      </c>
      <c r="H65" s="76">
        <v>0.04</v>
      </c>
      <c r="I65" s="76">
        <v>23.1</v>
      </c>
      <c r="J65" s="76">
        <v>93.5</v>
      </c>
      <c r="K65" s="76">
        <v>639</v>
      </c>
      <c r="L65" s="53"/>
    </row>
    <row r="66" spans="1:12" ht="15" x14ac:dyDescent="0.25">
      <c r="A66" s="15"/>
      <c r="B66" s="16"/>
      <c r="C66" s="11"/>
      <c r="D66" s="7" t="s">
        <v>31</v>
      </c>
      <c r="E66" s="48" t="s">
        <v>51</v>
      </c>
      <c r="F66" s="49">
        <v>20</v>
      </c>
      <c r="G66" s="49">
        <v>2.13</v>
      </c>
      <c r="H66" s="49">
        <v>0.93</v>
      </c>
      <c r="I66" s="49">
        <v>8.73</v>
      </c>
      <c r="J66" s="49">
        <v>54.8</v>
      </c>
      <c r="K66" s="49" t="s">
        <v>64</v>
      </c>
      <c r="L66" s="53"/>
    </row>
    <row r="67" spans="1:12" ht="15" x14ac:dyDescent="0.25">
      <c r="A67" s="15"/>
      <c r="B67" s="16"/>
      <c r="C67" s="11"/>
      <c r="D67" s="7" t="s">
        <v>32</v>
      </c>
      <c r="E67" s="48" t="s">
        <v>52</v>
      </c>
      <c r="F67" s="49">
        <v>20</v>
      </c>
      <c r="G67" s="49">
        <v>1.6</v>
      </c>
      <c r="H67" s="49">
        <v>0.33</v>
      </c>
      <c r="I67" s="49">
        <v>8</v>
      </c>
      <c r="J67" s="49">
        <v>44</v>
      </c>
      <c r="K67" s="49" t="s">
        <v>64</v>
      </c>
      <c r="L67" s="53"/>
    </row>
    <row r="68" spans="1:12" ht="15" x14ac:dyDescent="0.25">
      <c r="A68" s="15"/>
      <c r="B68" s="16"/>
      <c r="C68" s="11"/>
      <c r="D68" s="51"/>
      <c r="E68" s="52"/>
      <c r="F68" s="53"/>
      <c r="G68" s="53"/>
      <c r="H68" s="53"/>
      <c r="I68" s="53"/>
      <c r="J68" s="53"/>
      <c r="K68" s="54"/>
      <c r="L68" s="53"/>
    </row>
    <row r="69" spans="1:12" ht="15" x14ac:dyDescent="0.25">
      <c r="A69" s="15"/>
      <c r="B69" s="16"/>
      <c r="C69" s="11"/>
      <c r="D69" s="51"/>
      <c r="E69" s="52"/>
      <c r="F69" s="53"/>
      <c r="G69" s="53"/>
      <c r="H69" s="53"/>
      <c r="I69" s="53"/>
      <c r="J69" s="53"/>
      <c r="K69" s="54"/>
      <c r="L69" s="53"/>
    </row>
    <row r="70" spans="1:12" ht="15" x14ac:dyDescent="0.25">
      <c r="A70" s="17"/>
      <c r="B70" s="18"/>
      <c r="C70" s="8"/>
      <c r="D70" s="59" t="s">
        <v>38</v>
      </c>
      <c r="E70" s="60"/>
      <c r="F70" s="61">
        <f>SUM(F61:F69)</f>
        <v>750</v>
      </c>
      <c r="G70" s="61">
        <f t="shared" ref="G70" si="13">SUM(G61:G69)</f>
        <v>37.92</v>
      </c>
      <c r="H70" s="61">
        <f t="shared" ref="H70" si="14">SUM(H61:H69)</f>
        <v>43.42</v>
      </c>
      <c r="I70" s="61">
        <f t="shared" ref="I70" si="15">SUM(I61:I69)</f>
        <v>86.429999999999993</v>
      </c>
      <c r="J70" s="61">
        <f t="shared" ref="J70" si="16">SUM(J61:J69)</f>
        <v>895.22</v>
      </c>
      <c r="K70" s="62"/>
      <c r="L70" s="61">
        <f t="shared" ref="L70" ca="1" si="17">SUM(L67:L75)</f>
        <v>0</v>
      </c>
    </row>
    <row r="71" spans="1:12" ht="15" x14ac:dyDescent="0.25">
      <c r="A71" s="14">
        <f>A49</f>
        <v>1</v>
      </c>
      <c r="B71" s="14">
        <f>B49</f>
        <v>2</v>
      </c>
      <c r="C71" s="10" t="s">
        <v>33</v>
      </c>
      <c r="D71" s="12" t="s">
        <v>37</v>
      </c>
      <c r="E71" s="75" t="s">
        <v>53</v>
      </c>
      <c r="F71" s="76">
        <v>200</v>
      </c>
      <c r="G71" s="76">
        <v>5.4</v>
      </c>
      <c r="H71" s="76">
        <v>5</v>
      </c>
      <c r="I71" s="76">
        <v>21.6</v>
      </c>
      <c r="J71" s="76">
        <v>158</v>
      </c>
      <c r="K71" s="76" t="s">
        <v>64</v>
      </c>
      <c r="L71" s="53"/>
    </row>
    <row r="72" spans="1:12" ht="15" x14ac:dyDescent="0.25">
      <c r="A72" s="15"/>
      <c r="B72" s="16"/>
      <c r="C72" s="11"/>
      <c r="D72" s="12" t="s">
        <v>34</v>
      </c>
      <c r="E72" s="75" t="s">
        <v>80</v>
      </c>
      <c r="F72" s="76">
        <v>100</v>
      </c>
      <c r="G72" s="76">
        <v>3.3</v>
      </c>
      <c r="H72" s="76">
        <v>7.3</v>
      </c>
      <c r="I72" s="76">
        <v>26.4</v>
      </c>
      <c r="J72" s="76">
        <v>179</v>
      </c>
      <c r="K72" s="76">
        <v>638</v>
      </c>
      <c r="L72" s="53"/>
    </row>
    <row r="73" spans="1:12" ht="15" x14ac:dyDescent="0.25">
      <c r="A73" s="15"/>
      <c r="B73" s="16"/>
      <c r="C73" s="11"/>
      <c r="D73" s="51"/>
      <c r="E73" s="52"/>
      <c r="F73" s="53"/>
      <c r="G73" s="53"/>
      <c r="H73" s="53"/>
      <c r="I73" s="53"/>
      <c r="J73" s="53"/>
      <c r="K73" s="54"/>
      <c r="L73" s="53"/>
    </row>
    <row r="74" spans="1:12" ht="15" x14ac:dyDescent="0.25">
      <c r="A74" s="15"/>
      <c r="B74" s="16"/>
      <c r="C74" s="11"/>
      <c r="D74" s="51"/>
      <c r="E74" s="52"/>
      <c r="F74" s="53"/>
      <c r="G74" s="53"/>
      <c r="H74" s="53"/>
      <c r="I74" s="53"/>
      <c r="J74" s="53"/>
      <c r="K74" s="54"/>
      <c r="L74" s="53"/>
    </row>
    <row r="75" spans="1:12" ht="15" x14ac:dyDescent="0.25">
      <c r="A75" s="17"/>
      <c r="B75" s="18"/>
      <c r="C75" s="8"/>
      <c r="D75" s="59" t="s">
        <v>38</v>
      </c>
      <c r="E75" s="60"/>
      <c r="F75" s="61">
        <f>SUM(F71:F74)</f>
        <v>300</v>
      </c>
      <c r="G75" s="61">
        <f t="shared" ref="G75" si="18">SUM(G71:G74)</f>
        <v>8.6999999999999993</v>
      </c>
      <c r="H75" s="61">
        <f t="shared" ref="H75" si="19">SUM(H71:H74)</f>
        <v>12.3</v>
      </c>
      <c r="I75" s="61">
        <f t="shared" ref="I75" si="20">SUM(I71:I74)</f>
        <v>48</v>
      </c>
      <c r="J75" s="61">
        <f t="shared" ref="J75" si="21">SUM(J71:J74)</f>
        <v>337</v>
      </c>
      <c r="K75" s="62"/>
      <c r="L75" s="61">
        <f t="shared" ref="L75" ca="1" si="22">SUM(L68:L74)</f>
        <v>0</v>
      </c>
    </row>
    <row r="76" spans="1:12" ht="15" x14ac:dyDescent="0.25">
      <c r="A76" s="64">
        <f>A49</f>
        <v>1</v>
      </c>
      <c r="B76" s="64">
        <f>B49</f>
        <v>2</v>
      </c>
      <c r="C76" s="65" t="s">
        <v>35</v>
      </c>
      <c r="D76" s="66" t="s">
        <v>20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77"/>
      <c r="B77" s="68"/>
      <c r="C77" s="69"/>
      <c r="D77" s="66" t="s">
        <v>29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77"/>
      <c r="B78" s="68"/>
      <c r="C78" s="69"/>
      <c r="D78" s="66" t="s">
        <v>30</v>
      </c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77"/>
      <c r="B79" s="68"/>
      <c r="C79" s="69"/>
      <c r="D79" s="66" t="s">
        <v>22</v>
      </c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77"/>
      <c r="B80" s="68"/>
      <c r="C80" s="69"/>
      <c r="D80" s="6"/>
      <c r="E80" s="40"/>
      <c r="F80" s="41"/>
      <c r="G80" s="41"/>
      <c r="H80" s="41"/>
      <c r="I80" s="41"/>
      <c r="J80" s="41"/>
      <c r="K80" s="42"/>
      <c r="L80" s="41"/>
    </row>
    <row r="81" spans="1:12" ht="15" x14ac:dyDescent="0.25">
      <c r="A81" s="77"/>
      <c r="B81" s="68"/>
      <c r="C81" s="69"/>
      <c r="D81" s="6"/>
      <c r="E81" s="40"/>
      <c r="F81" s="41"/>
      <c r="G81" s="41"/>
      <c r="H81" s="41"/>
      <c r="I81" s="41"/>
      <c r="J81" s="41"/>
      <c r="K81" s="42"/>
      <c r="L81" s="41"/>
    </row>
    <row r="82" spans="1:12" ht="15" x14ac:dyDescent="0.25">
      <c r="A82" s="78"/>
      <c r="B82" s="71"/>
      <c r="C82" s="72"/>
      <c r="D82" s="55" t="s">
        <v>38</v>
      </c>
      <c r="E82" s="56"/>
      <c r="F82" s="57">
        <f>SUM(F76:F81)</f>
        <v>0</v>
      </c>
      <c r="G82" s="57">
        <f t="shared" ref="G82" si="23">SUM(G76:G81)</f>
        <v>0</v>
      </c>
      <c r="H82" s="57">
        <f t="shared" ref="H82" si="24">SUM(H76:H81)</f>
        <v>0</v>
      </c>
      <c r="I82" s="57">
        <f t="shared" ref="I82" si="25">SUM(I76:I81)</f>
        <v>0</v>
      </c>
      <c r="J82" s="57">
        <f t="shared" ref="J82" si="26">SUM(J76:J81)</f>
        <v>0</v>
      </c>
      <c r="K82" s="58"/>
      <c r="L82" s="57">
        <f t="shared" ref="L82" ca="1" si="27">SUM(L76:L84)</f>
        <v>0</v>
      </c>
    </row>
    <row r="83" spans="1:12" ht="15" x14ac:dyDescent="0.25">
      <c r="A83" s="64">
        <f>A49</f>
        <v>1</v>
      </c>
      <c r="B83" s="64">
        <f>B49</f>
        <v>2</v>
      </c>
      <c r="C83" s="65" t="s">
        <v>36</v>
      </c>
      <c r="D83" s="66" t="s">
        <v>37</v>
      </c>
      <c r="E83" s="40"/>
      <c r="F83" s="41"/>
      <c r="G83" s="41"/>
      <c r="H83" s="41"/>
      <c r="I83" s="41"/>
      <c r="J83" s="41"/>
      <c r="K83" s="42"/>
      <c r="L83" s="41"/>
    </row>
    <row r="84" spans="1:12" ht="15" x14ac:dyDescent="0.25">
      <c r="A84" s="77"/>
      <c r="B84" s="68"/>
      <c r="C84" s="69"/>
      <c r="D84" s="66" t="s">
        <v>34</v>
      </c>
      <c r="E84" s="40"/>
      <c r="F84" s="41"/>
      <c r="G84" s="41"/>
      <c r="H84" s="41"/>
      <c r="I84" s="41"/>
      <c r="J84" s="41"/>
      <c r="K84" s="42"/>
      <c r="L84" s="41"/>
    </row>
    <row r="85" spans="1:12" ht="15" x14ac:dyDescent="0.25">
      <c r="A85" s="77"/>
      <c r="B85" s="68"/>
      <c r="C85" s="69"/>
      <c r="D85" s="66" t="s">
        <v>30</v>
      </c>
      <c r="E85" s="40"/>
      <c r="F85" s="41"/>
      <c r="G85" s="41"/>
      <c r="H85" s="41"/>
      <c r="I85" s="41"/>
      <c r="J85" s="41"/>
      <c r="K85" s="42"/>
      <c r="L85" s="41"/>
    </row>
    <row r="86" spans="1:12" ht="15" x14ac:dyDescent="0.25">
      <c r="A86" s="77"/>
      <c r="B86" s="68"/>
      <c r="C86" s="69"/>
      <c r="D86" s="66" t="s">
        <v>23</v>
      </c>
      <c r="E86" s="40"/>
      <c r="F86" s="41"/>
      <c r="G86" s="41"/>
      <c r="H86" s="41"/>
      <c r="I86" s="41"/>
      <c r="J86" s="41"/>
      <c r="K86" s="42"/>
      <c r="L86" s="41"/>
    </row>
    <row r="87" spans="1:12" ht="15" x14ac:dyDescent="0.25">
      <c r="A87" s="77"/>
      <c r="B87" s="68"/>
      <c r="C87" s="69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5" x14ac:dyDescent="0.25">
      <c r="A88" s="77"/>
      <c r="B88" s="68"/>
      <c r="C88" s="69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78"/>
      <c r="B89" s="71"/>
      <c r="C89" s="72"/>
      <c r="D89" s="73" t="s">
        <v>38</v>
      </c>
      <c r="E89" s="56"/>
      <c r="F89" s="57">
        <f>SUM(F83:F88)</f>
        <v>0</v>
      </c>
      <c r="G89" s="57">
        <f t="shared" ref="G89" si="28">SUM(G83:G88)</f>
        <v>0</v>
      </c>
      <c r="H89" s="57">
        <f t="shared" ref="H89" si="29">SUM(H83:H88)</f>
        <v>0</v>
      </c>
      <c r="I89" s="57">
        <f t="shared" ref="I89" si="30">SUM(I83:I88)</f>
        <v>0</v>
      </c>
      <c r="J89" s="57">
        <f t="shared" ref="J89" si="31">SUM(J83:J88)</f>
        <v>0</v>
      </c>
      <c r="K89" s="58"/>
      <c r="L89" s="57">
        <f t="shared" ref="L89" ca="1" si="32">SUM(L83:L91)</f>
        <v>0</v>
      </c>
    </row>
    <row r="90" spans="1:12" ht="15.75" customHeight="1" thickBot="1" x14ac:dyDescent="0.25">
      <c r="A90" s="34">
        <f>A49</f>
        <v>1</v>
      </c>
      <c r="B90" s="34">
        <f>B49</f>
        <v>2</v>
      </c>
      <c r="C90" s="94" t="s">
        <v>4</v>
      </c>
      <c r="D90" s="95"/>
      <c r="E90" s="31"/>
      <c r="F90" s="32">
        <f>F56+F60+F70+F75+F82+F89</f>
        <v>1630</v>
      </c>
      <c r="G90" s="32">
        <f t="shared" ref="G90" si="33">G56+G60+G70+G75+G82+G89</f>
        <v>81.87</v>
      </c>
      <c r="H90" s="32">
        <f t="shared" ref="H90" si="34">H56+H60+H70+H75+H82+H89</f>
        <v>73.97</v>
      </c>
      <c r="I90" s="32">
        <f t="shared" ref="I90" si="35">I56+I60+I70+I75+I82+I89</f>
        <v>209.02999999999997</v>
      </c>
      <c r="J90" s="32">
        <f t="shared" ref="J90" si="36">J56+J60+J70+J75+J82+J89</f>
        <v>1842.0700000000002</v>
      </c>
      <c r="K90" s="33"/>
      <c r="L90" s="32">
        <f t="shared" ref="L90" ca="1" si="37">L56+L60+L70+L75+L82+L89</f>
        <v>0</v>
      </c>
    </row>
    <row r="91" spans="1:12" ht="15" x14ac:dyDescent="0.25">
      <c r="A91" s="22">
        <v>1</v>
      </c>
      <c r="B91" s="23">
        <v>3</v>
      </c>
      <c r="C91" s="24" t="s">
        <v>19</v>
      </c>
      <c r="D91" s="5" t="s">
        <v>20</v>
      </c>
      <c r="E91" s="48" t="s">
        <v>81</v>
      </c>
      <c r="F91" s="49">
        <v>240</v>
      </c>
      <c r="G91" s="49">
        <v>18.36</v>
      </c>
      <c r="H91" s="49">
        <v>17.64</v>
      </c>
      <c r="I91" s="49">
        <v>46.32</v>
      </c>
      <c r="J91" s="49">
        <v>417.96</v>
      </c>
      <c r="K91" s="49" t="s">
        <v>82</v>
      </c>
      <c r="L91" s="74"/>
    </row>
    <row r="92" spans="1:12" ht="15" x14ac:dyDescent="0.25">
      <c r="A92" s="25"/>
      <c r="B92" s="16"/>
      <c r="C92" s="11"/>
      <c r="D92" s="7" t="s">
        <v>26</v>
      </c>
      <c r="E92" s="52" t="s">
        <v>83</v>
      </c>
      <c r="F92" s="53">
        <v>30</v>
      </c>
      <c r="G92" s="53">
        <v>0.9</v>
      </c>
      <c r="H92" s="53">
        <v>0.06</v>
      </c>
      <c r="I92" s="53">
        <v>1.89</v>
      </c>
      <c r="J92" s="53">
        <v>20.7</v>
      </c>
      <c r="K92" s="54">
        <v>131</v>
      </c>
      <c r="L92" s="53"/>
    </row>
    <row r="93" spans="1:12" ht="15" x14ac:dyDescent="0.25">
      <c r="A93" s="25"/>
      <c r="B93" s="16"/>
      <c r="C93" s="11"/>
      <c r="D93" s="7" t="s">
        <v>22</v>
      </c>
      <c r="E93" s="48" t="s">
        <v>51</v>
      </c>
      <c r="F93" s="49">
        <v>20</v>
      </c>
      <c r="G93" s="49">
        <v>2.13</v>
      </c>
      <c r="H93" s="49">
        <v>0.93</v>
      </c>
      <c r="I93" s="49">
        <v>8.73</v>
      </c>
      <c r="J93" s="49">
        <v>54.8</v>
      </c>
      <c r="K93" s="49" t="s">
        <v>64</v>
      </c>
      <c r="L93" s="53"/>
    </row>
    <row r="94" spans="1:12" ht="15" x14ac:dyDescent="0.25">
      <c r="A94" s="25"/>
      <c r="B94" s="16"/>
      <c r="C94" s="11"/>
      <c r="D94" s="7" t="s">
        <v>21</v>
      </c>
      <c r="E94" s="48" t="s">
        <v>84</v>
      </c>
      <c r="F94" s="49">
        <v>200</v>
      </c>
      <c r="G94" s="49">
        <v>3.8</v>
      </c>
      <c r="H94" s="49">
        <v>2.9</v>
      </c>
      <c r="I94" s="49">
        <v>14.04</v>
      </c>
      <c r="J94" s="49">
        <v>96.89</v>
      </c>
      <c r="K94" s="49">
        <v>379</v>
      </c>
      <c r="L94" s="53"/>
    </row>
    <row r="95" spans="1:12" ht="15" x14ac:dyDescent="0.25">
      <c r="A95" s="25"/>
      <c r="B95" s="16"/>
      <c r="C95" s="11"/>
      <c r="D95" s="12"/>
      <c r="E95" s="52"/>
      <c r="F95" s="53"/>
      <c r="G95" s="53"/>
      <c r="H95" s="53"/>
      <c r="I95" s="53"/>
      <c r="J95" s="53"/>
      <c r="K95" s="54"/>
      <c r="L95" s="53"/>
    </row>
    <row r="96" spans="1:12" ht="15" x14ac:dyDescent="0.25">
      <c r="A96" s="25"/>
      <c r="B96" s="16"/>
      <c r="C96" s="11"/>
      <c r="D96" s="79"/>
      <c r="E96" s="52"/>
      <c r="F96" s="53"/>
      <c r="G96" s="53"/>
      <c r="H96" s="53"/>
      <c r="I96" s="53"/>
      <c r="J96" s="53"/>
      <c r="K96" s="54"/>
      <c r="L96" s="53"/>
    </row>
    <row r="97" spans="1:12" ht="15" x14ac:dyDescent="0.25">
      <c r="A97" s="25"/>
      <c r="B97" s="16"/>
      <c r="C97" s="11"/>
      <c r="D97" s="51"/>
      <c r="E97" s="52"/>
      <c r="F97" s="53"/>
      <c r="G97" s="53"/>
      <c r="H97" s="53"/>
      <c r="I97" s="53"/>
      <c r="J97" s="53"/>
      <c r="K97" s="54"/>
      <c r="L97" s="53"/>
    </row>
    <row r="98" spans="1:12" ht="15" x14ac:dyDescent="0.25">
      <c r="A98" s="26"/>
      <c r="B98" s="18"/>
      <c r="C98" s="8"/>
      <c r="D98" s="59" t="s">
        <v>38</v>
      </c>
      <c r="E98" s="60"/>
      <c r="F98" s="61">
        <f>SUM(F91:F97)</f>
        <v>490</v>
      </c>
      <c r="G98" s="61">
        <f>SUM(G91:G97)</f>
        <v>25.189999999999998</v>
      </c>
      <c r="H98" s="61">
        <f>SUM(H91:H97)</f>
        <v>21.529999999999998</v>
      </c>
      <c r="I98" s="61">
        <f>SUM(I91:I97)</f>
        <v>70.97999999999999</v>
      </c>
      <c r="J98" s="61">
        <f>SUM(J91:J97)</f>
        <v>590.35</v>
      </c>
      <c r="K98" s="62"/>
      <c r="L98" s="61">
        <f t="shared" si="7"/>
        <v>0</v>
      </c>
    </row>
    <row r="99" spans="1:12" ht="15" x14ac:dyDescent="0.25">
      <c r="A99" s="63">
        <f>A91</f>
        <v>1</v>
      </c>
      <c r="B99" s="64">
        <f>B91</f>
        <v>3</v>
      </c>
      <c r="C99" s="65" t="s">
        <v>24</v>
      </c>
      <c r="D99" s="66" t="s">
        <v>23</v>
      </c>
      <c r="E99" s="40"/>
      <c r="F99" s="41"/>
      <c r="G99" s="41"/>
      <c r="H99" s="41"/>
      <c r="I99" s="41"/>
      <c r="J99" s="41"/>
      <c r="K99" s="42"/>
      <c r="L99" s="41"/>
    </row>
    <row r="100" spans="1:12" ht="15" x14ac:dyDescent="0.25">
      <c r="A100" s="67"/>
      <c r="B100" s="68"/>
      <c r="C100" s="69"/>
      <c r="D100" s="6"/>
      <c r="E100" s="40"/>
      <c r="F100" s="41"/>
      <c r="G100" s="41"/>
      <c r="H100" s="41"/>
      <c r="I100" s="41"/>
      <c r="J100" s="41"/>
      <c r="K100" s="42"/>
      <c r="L100" s="41"/>
    </row>
    <row r="101" spans="1:12" ht="15" x14ac:dyDescent="0.25">
      <c r="A101" s="67"/>
      <c r="B101" s="68"/>
      <c r="C101" s="69"/>
      <c r="D101" s="6"/>
      <c r="E101" s="40"/>
      <c r="F101" s="41"/>
      <c r="G101" s="41"/>
      <c r="H101" s="41"/>
      <c r="I101" s="41"/>
      <c r="J101" s="41"/>
      <c r="K101" s="42"/>
      <c r="L101" s="41"/>
    </row>
    <row r="102" spans="1:12" ht="15" x14ac:dyDescent="0.25">
      <c r="A102" s="70"/>
      <c r="B102" s="71"/>
      <c r="C102" s="72"/>
      <c r="D102" s="55" t="s">
        <v>38</v>
      </c>
      <c r="E102" s="56"/>
      <c r="F102" s="57">
        <f>SUM(F99:F101)</f>
        <v>0</v>
      </c>
      <c r="G102" s="57">
        <f t="shared" ref="G102" si="38">SUM(G99:G101)</f>
        <v>0</v>
      </c>
      <c r="H102" s="57">
        <f t="shared" ref="H102" si="39">SUM(H99:H101)</f>
        <v>0</v>
      </c>
      <c r="I102" s="57">
        <f t="shared" ref="I102" si="40">SUM(I99:I101)</f>
        <v>0</v>
      </c>
      <c r="J102" s="57">
        <f t="shared" ref="J102" si="41">SUM(J99:J101)</f>
        <v>0</v>
      </c>
      <c r="K102" s="58"/>
      <c r="L102" s="57">
        <f t="shared" ref="L102" ca="1" si="42">SUM(L99:L107)</f>
        <v>0</v>
      </c>
    </row>
    <row r="103" spans="1:12" ht="15" x14ac:dyDescent="0.25">
      <c r="A103" s="28">
        <f>A91</f>
        <v>1</v>
      </c>
      <c r="B103" s="14">
        <f>B91</f>
        <v>3</v>
      </c>
      <c r="C103" s="10" t="s">
        <v>25</v>
      </c>
      <c r="D103" s="12" t="s">
        <v>26</v>
      </c>
      <c r="E103" s="75" t="s">
        <v>85</v>
      </c>
      <c r="F103" s="76">
        <v>60</v>
      </c>
      <c r="G103" s="76">
        <v>0.68</v>
      </c>
      <c r="H103" s="76">
        <v>2.7</v>
      </c>
      <c r="I103" s="76">
        <v>5.88</v>
      </c>
      <c r="J103" s="76">
        <v>33.6</v>
      </c>
      <c r="K103" s="76">
        <v>484</v>
      </c>
      <c r="L103" s="53"/>
    </row>
    <row r="104" spans="1:12" ht="15" x14ac:dyDescent="0.25">
      <c r="A104" s="25"/>
      <c r="B104" s="16"/>
      <c r="C104" s="11"/>
      <c r="D104" s="12" t="s">
        <v>27</v>
      </c>
      <c r="E104" s="75" t="s">
        <v>86</v>
      </c>
      <c r="F104" s="76">
        <v>200</v>
      </c>
      <c r="G104" s="76">
        <v>6.7</v>
      </c>
      <c r="H104" s="76">
        <v>4.58</v>
      </c>
      <c r="I104" s="76">
        <v>16.28</v>
      </c>
      <c r="J104" s="76">
        <v>133.13999999999999</v>
      </c>
      <c r="K104" s="76">
        <v>548</v>
      </c>
      <c r="L104" s="53"/>
    </row>
    <row r="105" spans="1:12" ht="15" x14ac:dyDescent="0.25">
      <c r="A105" s="25"/>
      <c r="B105" s="16"/>
      <c r="C105" s="11"/>
      <c r="D105" s="12" t="s">
        <v>28</v>
      </c>
      <c r="E105" s="75" t="s">
        <v>55</v>
      </c>
      <c r="F105" s="76">
        <v>90</v>
      </c>
      <c r="G105" s="76">
        <v>11.68</v>
      </c>
      <c r="H105" s="76">
        <v>15.35</v>
      </c>
      <c r="I105" s="76">
        <v>14.44</v>
      </c>
      <c r="J105" s="76">
        <v>230.69</v>
      </c>
      <c r="K105" s="76" t="s">
        <v>56</v>
      </c>
      <c r="L105" s="53"/>
    </row>
    <row r="106" spans="1:12" ht="15" x14ac:dyDescent="0.25">
      <c r="A106" s="25"/>
      <c r="B106" s="16"/>
      <c r="C106" s="11"/>
      <c r="D106" s="12" t="s">
        <v>29</v>
      </c>
      <c r="E106" s="75" t="s">
        <v>57</v>
      </c>
      <c r="F106" s="76">
        <v>150</v>
      </c>
      <c r="G106" s="76">
        <v>8.1999999999999993</v>
      </c>
      <c r="H106" s="76">
        <v>6.3</v>
      </c>
      <c r="I106" s="76">
        <v>38.700000000000003</v>
      </c>
      <c r="J106" s="76">
        <v>245</v>
      </c>
      <c r="K106" s="76">
        <v>171</v>
      </c>
      <c r="L106" s="53"/>
    </row>
    <row r="107" spans="1:12" ht="15" x14ac:dyDescent="0.25">
      <c r="A107" s="25"/>
      <c r="B107" s="16"/>
      <c r="C107" s="11"/>
      <c r="D107" s="12" t="s">
        <v>30</v>
      </c>
      <c r="E107" s="75" t="s">
        <v>87</v>
      </c>
      <c r="F107" s="76">
        <v>200</v>
      </c>
      <c r="G107" s="76">
        <v>0.7</v>
      </c>
      <c r="H107" s="76">
        <v>0.3</v>
      </c>
      <c r="I107" s="76">
        <v>24.4</v>
      </c>
      <c r="J107" s="76">
        <v>103</v>
      </c>
      <c r="K107" s="76">
        <v>388</v>
      </c>
      <c r="L107" s="53"/>
    </row>
    <row r="108" spans="1:12" ht="15" x14ac:dyDescent="0.25">
      <c r="A108" s="25"/>
      <c r="B108" s="16"/>
      <c r="C108" s="11"/>
      <c r="D108" s="12" t="s">
        <v>31</v>
      </c>
      <c r="E108" s="75" t="s">
        <v>51</v>
      </c>
      <c r="F108" s="76">
        <v>20</v>
      </c>
      <c r="G108" s="76">
        <v>2.13</v>
      </c>
      <c r="H108" s="76">
        <v>0.93</v>
      </c>
      <c r="I108" s="76">
        <v>8.73</v>
      </c>
      <c r="J108" s="76">
        <v>54.8</v>
      </c>
      <c r="K108" s="76" t="s">
        <v>64</v>
      </c>
      <c r="L108" s="53"/>
    </row>
    <row r="109" spans="1:12" ht="15" x14ac:dyDescent="0.25">
      <c r="A109" s="25"/>
      <c r="B109" s="16"/>
      <c r="C109" s="11"/>
      <c r="D109" s="12" t="s">
        <v>32</v>
      </c>
      <c r="E109" s="75" t="s">
        <v>52</v>
      </c>
      <c r="F109" s="76">
        <v>20</v>
      </c>
      <c r="G109" s="76">
        <v>1.6</v>
      </c>
      <c r="H109" s="76">
        <v>0.33</v>
      </c>
      <c r="I109" s="76">
        <v>8</v>
      </c>
      <c r="J109" s="76">
        <v>44</v>
      </c>
      <c r="K109" s="76" t="s">
        <v>64</v>
      </c>
      <c r="L109" s="53"/>
    </row>
    <row r="110" spans="1:12" ht="15" x14ac:dyDescent="0.25">
      <c r="A110" s="25"/>
      <c r="B110" s="16"/>
      <c r="C110" s="11"/>
      <c r="D110" s="51"/>
      <c r="E110" s="52"/>
      <c r="F110" s="53"/>
      <c r="G110" s="53"/>
      <c r="H110" s="53"/>
      <c r="I110" s="53"/>
      <c r="J110" s="53"/>
      <c r="K110" s="54"/>
      <c r="L110" s="53"/>
    </row>
    <row r="111" spans="1:12" ht="15" x14ac:dyDescent="0.25">
      <c r="A111" s="25"/>
      <c r="B111" s="16"/>
      <c r="C111" s="11"/>
      <c r="D111" s="51"/>
      <c r="E111" s="52"/>
      <c r="F111" s="53"/>
      <c r="G111" s="53"/>
      <c r="H111" s="53"/>
      <c r="I111" s="53"/>
      <c r="J111" s="53"/>
      <c r="K111" s="54"/>
      <c r="L111" s="53"/>
    </row>
    <row r="112" spans="1:12" ht="15" x14ac:dyDescent="0.25">
      <c r="A112" s="26"/>
      <c r="B112" s="18"/>
      <c r="C112" s="8"/>
      <c r="D112" s="59" t="s">
        <v>38</v>
      </c>
      <c r="E112" s="60"/>
      <c r="F112" s="61">
        <f>SUM(F103:F111)</f>
        <v>740</v>
      </c>
      <c r="G112" s="61">
        <f t="shared" ref="G112" si="43">SUM(G103:G111)</f>
        <v>31.689999999999998</v>
      </c>
      <c r="H112" s="61">
        <f t="shared" ref="H112" si="44">SUM(H103:H111)</f>
        <v>30.49</v>
      </c>
      <c r="I112" s="61">
        <f t="shared" ref="I112" si="45">SUM(I103:I111)</f>
        <v>116.43000000000002</v>
      </c>
      <c r="J112" s="61">
        <f t="shared" ref="J112" si="46">SUM(J103:J111)</f>
        <v>844.2299999999999</v>
      </c>
      <c r="K112" s="62"/>
      <c r="L112" s="61">
        <f t="shared" ref="L112" ca="1" si="47">SUM(L109:L117)</f>
        <v>0</v>
      </c>
    </row>
    <row r="113" spans="1:12" ht="15" x14ac:dyDescent="0.25">
      <c r="A113" s="28">
        <f>A91</f>
        <v>1</v>
      </c>
      <c r="B113" s="14">
        <f>B91</f>
        <v>3</v>
      </c>
      <c r="C113" s="10" t="s">
        <v>33</v>
      </c>
      <c r="D113" s="12" t="s">
        <v>30</v>
      </c>
      <c r="E113" s="75" t="s">
        <v>88</v>
      </c>
      <c r="F113" s="76">
        <v>200</v>
      </c>
      <c r="G113" s="76">
        <v>1.4</v>
      </c>
      <c r="H113" s="76">
        <v>0.2</v>
      </c>
      <c r="I113" s="76">
        <v>26.4</v>
      </c>
      <c r="J113" s="76">
        <v>120</v>
      </c>
      <c r="K113" s="76">
        <v>592</v>
      </c>
      <c r="L113" s="53"/>
    </row>
    <row r="114" spans="1:12" ht="15" x14ac:dyDescent="0.25">
      <c r="A114" s="25"/>
      <c r="B114" s="16"/>
      <c r="C114" s="11"/>
      <c r="D114" s="12" t="s">
        <v>34</v>
      </c>
      <c r="E114" s="75" t="s">
        <v>89</v>
      </c>
      <c r="F114" s="76">
        <v>100</v>
      </c>
      <c r="G114" s="76">
        <v>4.3</v>
      </c>
      <c r="H114" s="76">
        <v>2.1</v>
      </c>
      <c r="I114" s="76">
        <v>44</v>
      </c>
      <c r="J114" s="76">
        <v>213</v>
      </c>
      <c r="K114" s="76">
        <v>741</v>
      </c>
      <c r="L114" s="53"/>
    </row>
    <row r="115" spans="1:12" ht="15" x14ac:dyDescent="0.25">
      <c r="A115" s="25"/>
      <c r="B115" s="16"/>
      <c r="C115" s="11"/>
      <c r="D115" s="51"/>
      <c r="E115" s="52"/>
      <c r="F115" s="53"/>
      <c r="G115" s="53"/>
      <c r="H115" s="53"/>
      <c r="I115" s="53"/>
      <c r="J115" s="53"/>
      <c r="K115" s="54"/>
      <c r="L115" s="53"/>
    </row>
    <row r="116" spans="1:12" ht="15" x14ac:dyDescent="0.25">
      <c r="A116" s="25"/>
      <c r="B116" s="16"/>
      <c r="C116" s="11"/>
      <c r="D116" s="51"/>
      <c r="E116" s="52"/>
      <c r="F116" s="53"/>
      <c r="G116" s="53"/>
      <c r="H116" s="53"/>
      <c r="I116" s="53"/>
      <c r="J116" s="53"/>
      <c r="K116" s="54"/>
      <c r="L116" s="53"/>
    </row>
    <row r="117" spans="1:12" ht="15" x14ac:dyDescent="0.25">
      <c r="A117" s="26"/>
      <c r="B117" s="18"/>
      <c r="C117" s="8"/>
      <c r="D117" s="55" t="s">
        <v>38</v>
      </c>
      <c r="E117" s="56"/>
      <c r="F117" s="57">
        <f>SUM(F113:F116)</f>
        <v>300</v>
      </c>
      <c r="G117" s="57">
        <f t="shared" ref="G117" si="48">SUM(G113:G116)</f>
        <v>5.6999999999999993</v>
      </c>
      <c r="H117" s="57">
        <f t="shared" ref="H117" si="49">SUM(H113:H116)</f>
        <v>2.3000000000000003</v>
      </c>
      <c r="I117" s="57">
        <f t="shared" ref="I117" si="50">SUM(I113:I116)</f>
        <v>70.400000000000006</v>
      </c>
      <c r="J117" s="57">
        <f t="shared" ref="J117" si="51">SUM(J113:J116)</f>
        <v>333</v>
      </c>
      <c r="K117" s="58"/>
      <c r="L117" s="57">
        <f t="shared" ref="L117" ca="1" si="52">SUM(L110:L116)</f>
        <v>0</v>
      </c>
    </row>
    <row r="118" spans="1:12" ht="15" x14ac:dyDescent="0.25">
      <c r="A118" s="63">
        <f>A91</f>
        <v>1</v>
      </c>
      <c r="B118" s="64">
        <f>B91</f>
        <v>3</v>
      </c>
      <c r="C118" s="65" t="s">
        <v>35</v>
      </c>
      <c r="D118" s="66" t="s">
        <v>20</v>
      </c>
      <c r="E118" s="40"/>
      <c r="F118" s="41"/>
      <c r="G118" s="41"/>
      <c r="H118" s="41"/>
      <c r="I118" s="41"/>
      <c r="J118" s="41"/>
      <c r="K118" s="42"/>
      <c r="L118" s="41"/>
    </row>
    <row r="119" spans="1:12" ht="15" x14ac:dyDescent="0.25">
      <c r="A119" s="67"/>
      <c r="B119" s="68"/>
      <c r="C119" s="69"/>
      <c r="D119" s="66" t="s">
        <v>29</v>
      </c>
      <c r="E119" s="40"/>
      <c r="F119" s="41"/>
      <c r="G119" s="41"/>
      <c r="H119" s="41"/>
      <c r="I119" s="41"/>
      <c r="J119" s="41"/>
      <c r="K119" s="42"/>
      <c r="L119" s="41"/>
    </row>
    <row r="120" spans="1:12" ht="15" x14ac:dyDescent="0.25">
      <c r="A120" s="67"/>
      <c r="B120" s="68"/>
      <c r="C120" s="69"/>
      <c r="D120" s="66" t="s">
        <v>30</v>
      </c>
      <c r="E120" s="40"/>
      <c r="F120" s="41"/>
      <c r="G120" s="41"/>
      <c r="H120" s="41"/>
      <c r="I120" s="41"/>
      <c r="J120" s="41"/>
      <c r="K120" s="42"/>
      <c r="L120" s="41"/>
    </row>
    <row r="121" spans="1:12" ht="15" x14ac:dyDescent="0.25">
      <c r="A121" s="67"/>
      <c r="B121" s="68"/>
      <c r="C121" s="69"/>
      <c r="D121" s="66" t="s">
        <v>22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x14ac:dyDescent="0.25">
      <c r="A122" s="67"/>
      <c r="B122" s="68"/>
      <c r="C122" s="69"/>
      <c r="D122" s="6"/>
      <c r="E122" s="40"/>
      <c r="F122" s="41"/>
      <c r="G122" s="41"/>
      <c r="H122" s="41"/>
      <c r="I122" s="41"/>
      <c r="J122" s="41"/>
      <c r="K122" s="42"/>
      <c r="L122" s="41"/>
    </row>
    <row r="123" spans="1:12" ht="15" x14ac:dyDescent="0.25">
      <c r="A123" s="67"/>
      <c r="B123" s="68"/>
      <c r="C123" s="69"/>
      <c r="D123" s="6"/>
      <c r="E123" s="40"/>
      <c r="F123" s="41"/>
      <c r="G123" s="41"/>
      <c r="H123" s="41"/>
      <c r="I123" s="41"/>
      <c r="J123" s="41"/>
      <c r="K123" s="42"/>
      <c r="L123" s="41"/>
    </row>
    <row r="124" spans="1:12" ht="15" x14ac:dyDescent="0.25">
      <c r="A124" s="70"/>
      <c r="B124" s="71"/>
      <c r="C124" s="72"/>
      <c r="D124" s="55" t="s">
        <v>38</v>
      </c>
      <c r="E124" s="56"/>
      <c r="F124" s="57">
        <f>SUM(F118:F123)</f>
        <v>0</v>
      </c>
      <c r="G124" s="57">
        <f t="shared" ref="G124" si="53">SUM(G118:G123)</f>
        <v>0</v>
      </c>
      <c r="H124" s="57">
        <f t="shared" ref="H124" si="54">SUM(H118:H123)</f>
        <v>0</v>
      </c>
      <c r="I124" s="57">
        <f t="shared" ref="I124" si="55">SUM(I118:I123)</f>
        <v>0</v>
      </c>
      <c r="J124" s="57">
        <f t="shared" ref="J124" si="56">SUM(J118:J123)</f>
        <v>0</v>
      </c>
      <c r="K124" s="58"/>
      <c r="L124" s="57">
        <f t="shared" ref="L124" ca="1" si="57">SUM(L118:L126)</f>
        <v>0</v>
      </c>
    </row>
    <row r="125" spans="1:12" ht="15" x14ac:dyDescent="0.25">
      <c r="A125" s="63">
        <f>A91</f>
        <v>1</v>
      </c>
      <c r="B125" s="64">
        <f>B91</f>
        <v>3</v>
      </c>
      <c r="C125" s="65" t="s">
        <v>36</v>
      </c>
      <c r="D125" s="66" t="s">
        <v>37</v>
      </c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67"/>
      <c r="B126" s="68"/>
      <c r="C126" s="69"/>
      <c r="D126" s="66" t="s">
        <v>34</v>
      </c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67"/>
      <c r="B127" s="68"/>
      <c r="C127" s="69"/>
      <c r="D127" s="66" t="s">
        <v>30</v>
      </c>
      <c r="E127" s="40"/>
      <c r="F127" s="41"/>
      <c r="G127" s="41"/>
      <c r="H127" s="41"/>
      <c r="I127" s="41"/>
      <c r="J127" s="41"/>
      <c r="K127" s="42"/>
      <c r="L127" s="41"/>
    </row>
    <row r="128" spans="1:12" ht="15" x14ac:dyDescent="0.25">
      <c r="A128" s="67"/>
      <c r="B128" s="68"/>
      <c r="C128" s="69"/>
      <c r="D128" s="66" t="s">
        <v>23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67"/>
      <c r="B129" s="68"/>
      <c r="C129" s="69"/>
      <c r="D129" s="6"/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67"/>
      <c r="B130" s="68"/>
      <c r="C130" s="69"/>
      <c r="D130" s="6"/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70"/>
      <c r="B131" s="71"/>
      <c r="C131" s="72"/>
      <c r="D131" s="73" t="s">
        <v>38</v>
      </c>
      <c r="E131" s="56"/>
      <c r="F131" s="57">
        <f>SUM(F125:F130)</f>
        <v>0</v>
      </c>
      <c r="G131" s="57">
        <f t="shared" ref="G131" si="58">SUM(G125:G130)</f>
        <v>0</v>
      </c>
      <c r="H131" s="57">
        <f t="shared" ref="H131" si="59">SUM(H125:H130)</f>
        <v>0</v>
      </c>
      <c r="I131" s="57">
        <f t="shared" ref="I131" si="60">SUM(I125:I130)</f>
        <v>0</v>
      </c>
      <c r="J131" s="57">
        <f t="shared" ref="J131" si="61">SUM(J125:J130)</f>
        <v>0</v>
      </c>
      <c r="K131" s="58"/>
      <c r="L131" s="57">
        <f t="shared" ref="L131" ca="1" si="62">SUM(L125:L133)</f>
        <v>0</v>
      </c>
    </row>
    <row r="132" spans="1:12" ht="15.75" customHeight="1" thickBot="1" x14ac:dyDescent="0.25">
      <c r="A132" s="29">
        <f>A91</f>
        <v>1</v>
      </c>
      <c r="B132" s="30">
        <f>B91</f>
        <v>3</v>
      </c>
      <c r="C132" s="94" t="s">
        <v>4</v>
      </c>
      <c r="D132" s="95"/>
      <c r="E132" s="31"/>
      <c r="F132" s="32">
        <f>F98+F102+F112+F117+F124+F131</f>
        <v>1530</v>
      </c>
      <c r="G132" s="32">
        <f t="shared" ref="G132" si="63">G98+G102+G112+G117+G124+G131</f>
        <v>62.58</v>
      </c>
      <c r="H132" s="32">
        <f t="shared" ref="H132" si="64">H98+H102+H112+H117+H124+H131</f>
        <v>54.319999999999993</v>
      </c>
      <c r="I132" s="32">
        <f t="shared" ref="I132" si="65">I98+I102+I112+I117+I124+I131</f>
        <v>257.81000000000006</v>
      </c>
      <c r="J132" s="32">
        <f t="shared" ref="J132" si="66">J98+J102+J112+J117+J124+J131</f>
        <v>1767.58</v>
      </c>
      <c r="K132" s="33"/>
      <c r="L132" s="32">
        <f t="shared" ref="L132" ca="1" si="67">L98+L102+L112+L117+L124+L131</f>
        <v>0</v>
      </c>
    </row>
    <row r="133" spans="1:12" ht="15" x14ac:dyDescent="0.25">
      <c r="A133" s="22">
        <v>1</v>
      </c>
      <c r="B133" s="23">
        <v>4</v>
      </c>
      <c r="C133" s="24" t="s">
        <v>19</v>
      </c>
      <c r="D133" s="80" t="s">
        <v>20</v>
      </c>
      <c r="E133" s="75" t="s">
        <v>90</v>
      </c>
      <c r="F133" s="76">
        <v>200</v>
      </c>
      <c r="G133" s="76">
        <v>5.8</v>
      </c>
      <c r="H133" s="76">
        <v>6.9</v>
      </c>
      <c r="I133" s="76">
        <v>36.1</v>
      </c>
      <c r="J133" s="76">
        <v>220.2</v>
      </c>
      <c r="K133" s="76">
        <v>175</v>
      </c>
      <c r="L133" s="74"/>
    </row>
    <row r="134" spans="1:12" ht="15" x14ac:dyDescent="0.25">
      <c r="A134" s="25"/>
      <c r="B134" s="16"/>
      <c r="C134" s="11"/>
      <c r="D134" s="12" t="s">
        <v>22</v>
      </c>
      <c r="E134" s="52" t="s">
        <v>47</v>
      </c>
      <c r="F134" s="53">
        <v>40</v>
      </c>
      <c r="G134" s="53">
        <v>2.6</v>
      </c>
      <c r="H134" s="53">
        <v>0.8</v>
      </c>
      <c r="I134" s="53">
        <v>18.399999999999999</v>
      </c>
      <c r="J134" s="53">
        <v>92</v>
      </c>
      <c r="K134" s="54" t="s">
        <v>64</v>
      </c>
      <c r="L134" s="53"/>
    </row>
    <row r="135" spans="1:12" ht="15" x14ac:dyDescent="0.25">
      <c r="A135" s="25"/>
      <c r="B135" s="16"/>
      <c r="C135" s="11"/>
      <c r="D135" s="50" t="s">
        <v>48</v>
      </c>
      <c r="E135" s="75" t="s">
        <v>63</v>
      </c>
      <c r="F135" s="76">
        <v>10</v>
      </c>
      <c r="G135" s="76">
        <v>2.2999999999999998</v>
      </c>
      <c r="H135" s="76">
        <v>2.95</v>
      </c>
      <c r="I135" s="76">
        <v>0</v>
      </c>
      <c r="J135" s="76">
        <v>47</v>
      </c>
      <c r="K135" s="76">
        <v>15</v>
      </c>
      <c r="L135" s="53"/>
    </row>
    <row r="136" spans="1:12" ht="15" x14ac:dyDescent="0.25">
      <c r="A136" s="25"/>
      <c r="B136" s="16"/>
      <c r="C136" s="11"/>
      <c r="D136" s="79" t="s">
        <v>61</v>
      </c>
      <c r="E136" s="52" t="s">
        <v>62</v>
      </c>
      <c r="F136" s="53">
        <v>10</v>
      </c>
      <c r="G136" s="53">
        <v>0.1</v>
      </c>
      <c r="H136" s="53">
        <v>7.2</v>
      </c>
      <c r="I136" s="53">
        <v>0.13</v>
      </c>
      <c r="J136" s="53">
        <v>65.72</v>
      </c>
      <c r="K136" s="54">
        <v>14</v>
      </c>
      <c r="L136" s="53"/>
    </row>
    <row r="137" spans="1:12" ht="15" x14ac:dyDescent="0.25">
      <c r="A137" s="25"/>
      <c r="B137" s="16"/>
      <c r="C137" s="11"/>
      <c r="D137" s="12" t="s">
        <v>21</v>
      </c>
      <c r="E137" s="75" t="s">
        <v>91</v>
      </c>
      <c r="F137" s="76">
        <v>200</v>
      </c>
      <c r="G137" s="76">
        <v>0.2</v>
      </c>
      <c r="H137" s="76">
        <v>0.1</v>
      </c>
      <c r="I137" s="76">
        <v>15</v>
      </c>
      <c r="J137" s="76">
        <v>60</v>
      </c>
      <c r="K137" s="76">
        <v>376</v>
      </c>
      <c r="L137" s="53"/>
    </row>
    <row r="138" spans="1:12" ht="15" x14ac:dyDescent="0.25">
      <c r="A138" s="25"/>
      <c r="B138" s="16"/>
      <c r="C138" s="11"/>
      <c r="D138" s="12" t="s">
        <v>23</v>
      </c>
      <c r="E138" s="52" t="s">
        <v>66</v>
      </c>
      <c r="F138" s="53">
        <v>150</v>
      </c>
      <c r="G138" s="53">
        <v>2.1</v>
      </c>
      <c r="H138" s="53">
        <v>0.45</v>
      </c>
      <c r="I138" s="53">
        <v>24</v>
      </c>
      <c r="J138" s="53">
        <v>108.45</v>
      </c>
      <c r="K138" s="54" t="s">
        <v>64</v>
      </c>
      <c r="L138" s="53"/>
    </row>
    <row r="139" spans="1:12" ht="15" x14ac:dyDescent="0.25">
      <c r="A139" s="25"/>
      <c r="B139" s="16"/>
      <c r="C139" s="11"/>
      <c r="D139" s="51"/>
      <c r="E139" s="52"/>
      <c r="F139" s="53"/>
      <c r="G139" s="53"/>
      <c r="H139" s="53"/>
      <c r="I139" s="53"/>
      <c r="J139" s="53"/>
      <c r="K139" s="54"/>
      <c r="L139" s="53"/>
    </row>
    <row r="140" spans="1:12" ht="15" x14ac:dyDescent="0.25">
      <c r="A140" s="26"/>
      <c r="B140" s="18"/>
      <c r="C140" s="8"/>
      <c r="D140" s="19" t="s">
        <v>38</v>
      </c>
      <c r="E140" s="9"/>
      <c r="F140" s="21">
        <f>SUM(F133:F139)</f>
        <v>610</v>
      </c>
      <c r="G140" s="21">
        <f>SUM(G133:G139)</f>
        <v>13.099999999999998</v>
      </c>
      <c r="H140" s="21">
        <f>SUM(H133:H139)</f>
        <v>18.400000000000002</v>
      </c>
      <c r="I140" s="21">
        <f>SUM(I133:I139)</f>
        <v>93.63</v>
      </c>
      <c r="J140" s="21">
        <f>SUM(J133:J139)</f>
        <v>593.37</v>
      </c>
      <c r="K140" s="27"/>
      <c r="L140" s="21">
        <f t="shared" ref="L140:L182" si="68">SUM(L133:L139)</f>
        <v>0</v>
      </c>
    </row>
    <row r="141" spans="1:12" ht="15" x14ac:dyDescent="0.25">
      <c r="A141" s="63">
        <f>A133</f>
        <v>1</v>
      </c>
      <c r="B141" s="64">
        <f>B133</f>
        <v>4</v>
      </c>
      <c r="C141" s="65" t="s">
        <v>24</v>
      </c>
      <c r="D141" s="66" t="s">
        <v>23</v>
      </c>
      <c r="E141" s="40"/>
      <c r="F141" s="41"/>
      <c r="G141" s="41"/>
      <c r="H141" s="41"/>
      <c r="I141" s="41"/>
      <c r="J141" s="41"/>
      <c r="K141" s="42"/>
      <c r="L141" s="41"/>
    </row>
    <row r="142" spans="1:12" ht="15" x14ac:dyDescent="0.25">
      <c r="A142" s="67"/>
      <c r="B142" s="68"/>
      <c r="C142" s="69"/>
      <c r="D142" s="6"/>
      <c r="E142" s="40"/>
      <c r="F142" s="41"/>
      <c r="G142" s="41"/>
      <c r="H142" s="41"/>
      <c r="I142" s="41"/>
      <c r="J142" s="41"/>
      <c r="K142" s="42"/>
      <c r="L142" s="41"/>
    </row>
    <row r="143" spans="1:12" ht="15" x14ac:dyDescent="0.25">
      <c r="A143" s="67"/>
      <c r="B143" s="68"/>
      <c r="C143" s="69"/>
      <c r="D143" s="6"/>
      <c r="E143" s="40"/>
      <c r="F143" s="41"/>
      <c r="G143" s="41"/>
      <c r="H143" s="41"/>
      <c r="I143" s="41"/>
      <c r="J143" s="41"/>
      <c r="K143" s="42"/>
      <c r="L143" s="41"/>
    </row>
    <row r="144" spans="1:12" ht="15" x14ac:dyDescent="0.25">
      <c r="A144" s="70"/>
      <c r="B144" s="71"/>
      <c r="C144" s="72"/>
      <c r="D144" s="55" t="s">
        <v>38</v>
      </c>
      <c r="E144" s="56"/>
      <c r="F144" s="57">
        <f>SUM(F141:F143)</f>
        <v>0</v>
      </c>
      <c r="G144" s="57">
        <f t="shared" ref="G144" si="69">SUM(G141:G143)</f>
        <v>0</v>
      </c>
      <c r="H144" s="57">
        <f t="shared" ref="H144" si="70">SUM(H141:H143)</f>
        <v>0</v>
      </c>
      <c r="I144" s="57">
        <f t="shared" ref="I144" si="71">SUM(I141:I143)</f>
        <v>0</v>
      </c>
      <c r="J144" s="57">
        <f t="shared" ref="J144" si="72">SUM(J141:J143)</f>
        <v>0</v>
      </c>
      <c r="K144" s="58"/>
      <c r="L144" s="57">
        <f t="shared" ref="L144" ca="1" si="73">SUM(L141:L149)</f>
        <v>0</v>
      </c>
    </row>
    <row r="145" spans="1:12" ht="15" x14ac:dyDescent="0.25">
      <c r="A145" s="28">
        <f>A133</f>
        <v>1</v>
      </c>
      <c r="B145" s="14">
        <f>B133</f>
        <v>4</v>
      </c>
      <c r="C145" s="10" t="s">
        <v>25</v>
      </c>
      <c r="D145" s="12" t="s">
        <v>26</v>
      </c>
      <c r="E145" s="75" t="s">
        <v>92</v>
      </c>
      <c r="F145" s="76">
        <v>60</v>
      </c>
      <c r="G145" s="76">
        <v>1.5</v>
      </c>
      <c r="H145" s="76">
        <v>3.9</v>
      </c>
      <c r="I145" s="76">
        <v>6.72</v>
      </c>
      <c r="J145" s="76">
        <v>67.2</v>
      </c>
      <c r="K145" s="76" t="s">
        <v>64</v>
      </c>
      <c r="L145" s="53"/>
    </row>
    <row r="146" spans="1:12" ht="30" x14ac:dyDescent="0.25">
      <c r="A146" s="25"/>
      <c r="B146" s="16"/>
      <c r="C146" s="11"/>
      <c r="D146" s="12" t="s">
        <v>27</v>
      </c>
      <c r="E146" s="75" t="s">
        <v>93</v>
      </c>
      <c r="F146" s="76">
        <v>200</v>
      </c>
      <c r="G146" s="76">
        <v>6.33</v>
      </c>
      <c r="H146" s="76">
        <v>5.47</v>
      </c>
      <c r="I146" s="76">
        <v>15.18</v>
      </c>
      <c r="J146" s="76">
        <v>135.1</v>
      </c>
      <c r="K146" s="76" t="s">
        <v>94</v>
      </c>
      <c r="L146" s="53"/>
    </row>
    <row r="147" spans="1:12" ht="15" x14ac:dyDescent="0.25">
      <c r="A147" s="25"/>
      <c r="B147" s="16"/>
      <c r="C147" s="11"/>
      <c r="D147" s="12" t="s">
        <v>28</v>
      </c>
      <c r="E147" s="75" t="s">
        <v>95</v>
      </c>
      <c r="F147" s="76">
        <v>90</v>
      </c>
      <c r="G147" s="76">
        <v>16.899999999999999</v>
      </c>
      <c r="H147" s="76">
        <v>9.82</v>
      </c>
      <c r="I147" s="76">
        <v>5.36</v>
      </c>
      <c r="J147" s="76">
        <v>176.4</v>
      </c>
      <c r="K147" s="76">
        <v>261</v>
      </c>
      <c r="L147" s="53"/>
    </row>
    <row r="148" spans="1:12" ht="15" x14ac:dyDescent="0.25">
      <c r="A148" s="25"/>
      <c r="B148" s="16"/>
      <c r="C148" s="11"/>
      <c r="D148" s="12" t="s">
        <v>29</v>
      </c>
      <c r="E148" s="75" t="s">
        <v>70</v>
      </c>
      <c r="F148" s="76">
        <v>150</v>
      </c>
      <c r="G148" s="76">
        <v>5.5</v>
      </c>
      <c r="H148" s="76">
        <v>4.8</v>
      </c>
      <c r="I148" s="76">
        <v>38.299999999999997</v>
      </c>
      <c r="J148" s="76">
        <v>191</v>
      </c>
      <c r="K148" s="76">
        <v>334</v>
      </c>
      <c r="L148" s="53"/>
    </row>
    <row r="149" spans="1:12" ht="15" x14ac:dyDescent="0.25">
      <c r="A149" s="25"/>
      <c r="B149" s="16"/>
      <c r="C149" s="11"/>
      <c r="D149" s="12" t="s">
        <v>30</v>
      </c>
      <c r="E149" s="75" t="s">
        <v>96</v>
      </c>
      <c r="F149" s="76">
        <v>200</v>
      </c>
      <c r="G149" s="76">
        <v>0.18</v>
      </c>
      <c r="H149" s="76">
        <v>0.1</v>
      </c>
      <c r="I149" s="76">
        <v>9.92</v>
      </c>
      <c r="J149" s="76">
        <v>42.02</v>
      </c>
      <c r="K149" s="76" t="s">
        <v>97</v>
      </c>
      <c r="L149" s="53"/>
    </row>
    <row r="150" spans="1:12" ht="15" x14ac:dyDescent="0.25">
      <c r="A150" s="25"/>
      <c r="B150" s="16"/>
      <c r="C150" s="11"/>
      <c r="D150" s="12" t="s">
        <v>31</v>
      </c>
      <c r="E150" s="75" t="s">
        <v>51</v>
      </c>
      <c r="F150" s="76">
        <v>30</v>
      </c>
      <c r="G150" s="76">
        <v>3.2</v>
      </c>
      <c r="H150" s="76">
        <v>1.4</v>
      </c>
      <c r="I150" s="76">
        <v>13.1</v>
      </c>
      <c r="J150" s="76">
        <v>82.2</v>
      </c>
      <c r="K150" s="76" t="s">
        <v>64</v>
      </c>
      <c r="L150" s="53"/>
    </row>
    <row r="151" spans="1:12" ht="15" x14ac:dyDescent="0.25">
      <c r="A151" s="25"/>
      <c r="B151" s="16"/>
      <c r="C151" s="11"/>
      <c r="D151" s="12" t="s">
        <v>32</v>
      </c>
      <c r="E151" s="75" t="s">
        <v>52</v>
      </c>
      <c r="F151" s="76">
        <v>30</v>
      </c>
      <c r="G151" s="76">
        <v>2.4</v>
      </c>
      <c r="H151" s="76">
        <v>0.5</v>
      </c>
      <c r="I151" s="76">
        <v>12</v>
      </c>
      <c r="J151" s="76">
        <v>66</v>
      </c>
      <c r="K151" s="76" t="s">
        <v>64</v>
      </c>
      <c r="L151" s="53"/>
    </row>
    <row r="152" spans="1:12" ht="15" x14ac:dyDescent="0.25">
      <c r="A152" s="25"/>
      <c r="B152" s="16"/>
      <c r="C152" s="11"/>
      <c r="D152" s="51"/>
      <c r="E152" s="52"/>
      <c r="F152" s="53"/>
      <c r="G152" s="53"/>
      <c r="H152" s="53"/>
      <c r="I152" s="53"/>
      <c r="J152" s="53"/>
      <c r="K152" s="54"/>
      <c r="L152" s="53"/>
    </row>
    <row r="153" spans="1:12" ht="15" x14ac:dyDescent="0.25">
      <c r="A153" s="25"/>
      <c r="B153" s="16"/>
      <c r="C153" s="11"/>
      <c r="D153" s="51"/>
      <c r="E153" s="52"/>
      <c r="F153" s="53"/>
      <c r="G153" s="53"/>
      <c r="H153" s="53"/>
      <c r="I153" s="53"/>
      <c r="J153" s="53"/>
      <c r="K153" s="54"/>
      <c r="L153" s="53"/>
    </row>
    <row r="154" spans="1:12" ht="15" x14ac:dyDescent="0.25">
      <c r="A154" s="26"/>
      <c r="B154" s="18"/>
      <c r="C154" s="8"/>
      <c r="D154" s="59" t="s">
        <v>38</v>
      </c>
      <c r="E154" s="60"/>
      <c r="F154" s="61">
        <f>SUM(F145:F153)</f>
        <v>760</v>
      </c>
      <c r="G154" s="61">
        <f t="shared" ref="G154" si="74">SUM(G145:G153)</f>
        <v>36.01</v>
      </c>
      <c r="H154" s="61">
        <f t="shared" ref="H154" si="75">SUM(H145:H153)</f>
        <v>25.99</v>
      </c>
      <c r="I154" s="61">
        <f t="shared" ref="I154" si="76">SUM(I145:I153)</f>
        <v>100.58</v>
      </c>
      <c r="J154" s="61">
        <f t="shared" ref="J154" si="77">SUM(J145:J153)</f>
        <v>759.92000000000007</v>
      </c>
      <c r="K154" s="62"/>
      <c r="L154" s="61">
        <f t="shared" ref="L154" ca="1" si="78">SUM(L151:L159)</f>
        <v>0</v>
      </c>
    </row>
    <row r="155" spans="1:12" ht="15" x14ac:dyDescent="0.25">
      <c r="A155" s="28">
        <f>A133</f>
        <v>1</v>
      </c>
      <c r="B155" s="14">
        <f>B133</f>
        <v>4</v>
      </c>
      <c r="C155" s="10" t="s">
        <v>33</v>
      </c>
      <c r="D155" s="12" t="s">
        <v>37</v>
      </c>
      <c r="E155" s="48" t="s">
        <v>53</v>
      </c>
      <c r="F155" s="49">
        <v>200</v>
      </c>
      <c r="G155" s="49">
        <v>5.4</v>
      </c>
      <c r="H155" s="49">
        <v>5</v>
      </c>
      <c r="I155" s="49">
        <v>21.6</v>
      </c>
      <c r="J155" s="49">
        <v>158</v>
      </c>
      <c r="K155" s="49" t="s">
        <v>64</v>
      </c>
      <c r="L155" s="53"/>
    </row>
    <row r="156" spans="1:12" ht="15" x14ac:dyDescent="0.25">
      <c r="A156" s="25"/>
      <c r="B156" s="16"/>
      <c r="C156" s="11"/>
      <c r="D156" s="12" t="s">
        <v>34</v>
      </c>
      <c r="E156" s="48" t="s">
        <v>98</v>
      </c>
      <c r="F156" s="49">
        <v>100</v>
      </c>
      <c r="G156" s="49">
        <v>4</v>
      </c>
      <c r="H156" s="49">
        <v>2.2999999999999998</v>
      </c>
      <c r="I156" s="49">
        <v>48</v>
      </c>
      <c r="J156" s="49">
        <v>237</v>
      </c>
      <c r="K156" s="49">
        <v>622</v>
      </c>
      <c r="L156" s="53"/>
    </row>
    <row r="157" spans="1:12" ht="15" x14ac:dyDescent="0.25">
      <c r="A157" s="25"/>
      <c r="B157" s="16"/>
      <c r="C157" s="11"/>
      <c r="D157" s="51"/>
      <c r="E157" s="52"/>
      <c r="F157" s="53"/>
      <c r="G157" s="53"/>
      <c r="H157" s="53"/>
      <c r="I157" s="53"/>
      <c r="J157" s="53"/>
      <c r="K157" s="54"/>
      <c r="L157" s="53"/>
    </row>
    <row r="158" spans="1:12" ht="15" x14ac:dyDescent="0.25">
      <c r="A158" s="25"/>
      <c r="B158" s="16"/>
      <c r="C158" s="11"/>
      <c r="D158" s="51"/>
      <c r="E158" s="52"/>
      <c r="F158" s="53"/>
      <c r="G158" s="53"/>
      <c r="H158" s="53"/>
      <c r="I158" s="53"/>
      <c r="J158" s="53"/>
      <c r="K158" s="54"/>
      <c r="L158" s="53"/>
    </row>
    <row r="159" spans="1:12" ht="15" x14ac:dyDescent="0.25">
      <c r="A159" s="26"/>
      <c r="B159" s="18"/>
      <c r="C159" s="8"/>
      <c r="D159" s="19" t="s">
        <v>38</v>
      </c>
      <c r="E159" s="9"/>
      <c r="F159" s="21">
        <f>SUM(F155:F158)</f>
        <v>300</v>
      </c>
      <c r="G159" s="21">
        <f t="shared" ref="G159" si="79">SUM(G155:G158)</f>
        <v>9.4</v>
      </c>
      <c r="H159" s="21">
        <f t="shared" ref="H159" si="80">SUM(H155:H158)</f>
        <v>7.3</v>
      </c>
      <c r="I159" s="21">
        <f t="shared" ref="I159" si="81">SUM(I155:I158)</f>
        <v>69.599999999999994</v>
      </c>
      <c r="J159" s="21">
        <f t="shared" ref="J159" si="82">SUM(J155:J158)</f>
        <v>395</v>
      </c>
      <c r="K159" s="27"/>
      <c r="L159" s="21">
        <f t="shared" ref="L159" ca="1" si="83">SUM(L152:L158)</f>
        <v>0</v>
      </c>
    </row>
    <row r="160" spans="1:12" ht="15" x14ac:dyDescent="0.25">
      <c r="A160" s="63">
        <f>A133</f>
        <v>1</v>
      </c>
      <c r="B160" s="64">
        <f>B133</f>
        <v>4</v>
      </c>
      <c r="C160" s="65" t="s">
        <v>35</v>
      </c>
      <c r="D160" s="66" t="s">
        <v>20</v>
      </c>
      <c r="E160" s="40"/>
      <c r="F160" s="41"/>
      <c r="G160" s="41"/>
      <c r="H160" s="41"/>
      <c r="I160" s="41"/>
      <c r="J160" s="41"/>
      <c r="K160" s="42"/>
      <c r="L160" s="41"/>
    </row>
    <row r="161" spans="1:12" ht="15" x14ac:dyDescent="0.25">
      <c r="A161" s="67"/>
      <c r="B161" s="68"/>
      <c r="C161" s="69"/>
      <c r="D161" s="66" t="s">
        <v>29</v>
      </c>
      <c r="E161" s="40"/>
      <c r="F161" s="41"/>
      <c r="G161" s="41"/>
      <c r="H161" s="41"/>
      <c r="I161" s="41"/>
      <c r="J161" s="41"/>
      <c r="K161" s="42"/>
      <c r="L161" s="41"/>
    </row>
    <row r="162" spans="1:12" ht="15" x14ac:dyDescent="0.25">
      <c r="A162" s="67"/>
      <c r="B162" s="68"/>
      <c r="C162" s="69"/>
      <c r="D162" s="66" t="s">
        <v>30</v>
      </c>
      <c r="E162" s="40"/>
      <c r="F162" s="41"/>
      <c r="G162" s="41"/>
      <c r="H162" s="41"/>
      <c r="I162" s="41"/>
      <c r="J162" s="41"/>
      <c r="K162" s="42"/>
      <c r="L162" s="41"/>
    </row>
    <row r="163" spans="1:12" ht="15" x14ac:dyDescent="0.25">
      <c r="A163" s="67"/>
      <c r="B163" s="68"/>
      <c r="C163" s="69"/>
      <c r="D163" s="66" t="s">
        <v>22</v>
      </c>
      <c r="E163" s="40"/>
      <c r="F163" s="41"/>
      <c r="G163" s="41"/>
      <c r="H163" s="41"/>
      <c r="I163" s="41"/>
      <c r="J163" s="41"/>
      <c r="K163" s="42"/>
      <c r="L163" s="41"/>
    </row>
    <row r="164" spans="1:12" ht="15" x14ac:dyDescent="0.25">
      <c r="A164" s="67"/>
      <c r="B164" s="68"/>
      <c r="C164" s="69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67"/>
      <c r="B165" s="68"/>
      <c r="C165" s="69"/>
      <c r="D165" s="6"/>
      <c r="E165" s="40"/>
      <c r="F165" s="41"/>
      <c r="G165" s="41"/>
      <c r="H165" s="41"/>
      <c r="I165" s="41"/>
      <c r="J165" s="41"/>
      <c r="K165" s="42"/>
      <c r="L165" s="41"/>
    </row>
    <row r="166" spans="1:12" ht="15" x14ac:dyDescent="0.25">
      <c r="A166" s="70"/>
      <c r="B166" s="71"/>
      <c r="C166" s="72"/>
      <c r="D166" s="55" t="s">
        <v>38</v>
      </c>
      <c r="E166" s="56"/>
      <c r="F166" s="57">
        <f>SUM(F160:F165)</f>
        <v>0</v>
      </c>
      <c r="G166" s="57">
        <f t="shared" ref="G166" si="84">SUM(G160:G165)</f>
        <v>0</v>
      </c>
      <c r="H166" s="57">
        <f t="shared" ref="H166" si="85">SUM(H160:H165)</f>
        <v>0</v>
      </c>
      <c r="I166" s="57">
        <f t="shared" ref="I166" si="86">SUM(I160:I165)</f>
        <v>0</v>
      </c>
      <c r="J166" s="57">
        <f t="shared" ref="J166" si="87">SUM(J160:J165)</f>
        <v>0</v>
      </c>
      <c r="K166" s="58"/>
      <c r="L166" s="57">
        <f t="shared" ref="L166" ca="1" si="88">SUM(L160:L168)</f>
        <v>0</v>
      </c>
    </row>
    <row r="167" spans="1:12" ht="15" x14ac:dyDescent="0.25">
      <c r="A167" s="63">
        <f>A133</f>
        <v>1</v>
      </c>
      <c r="B167" s="64">
        <f>B133</f>
        <v>4</v>
      </c>
      <c r="C167" s="65" t="s">
        <v>36</v>
      </c>
      <c r="D167" s="66" t="s">
        <v>37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67"/>
      <c r="B168" s="68"/>
      <c r="C168" s="69"/>
      <c r="D168" s="66" t="s">
        <v>34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67"/>
      <c r="B169" s="68"/>
      <c r="C169" s="69"/>
      <c r="D169" s="66" t="s">
        <v>30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67"/>
      <c r="B170" s="68"/>
      <c r="C170" s="69"/>
      <c r="D170" s="66" t="s">
        <v>23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67"/>
      <c r="B171" s="68"/>
      <c r="C171" s="69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67"/>
      <c r="B172" s="68"/>
      <c r="C172" s="69"/>
      <c r="D172" s="6"/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70"/>
      <c r="B173" s="71"/>
      <c r="C173" s="72"/>
      <c r="D173" s="73" t="s">
        <v>38</v>
      </c>
      <c r="E173" s="56"/>
      <c r="F173" s="57">
        <f>SUM(F167:F172)</f>
        <v>0</v>
      </c>
      <c r="G173" s="57">
        <f t="shared" ref="G173" si="89">SUM(G167:G172)</f>
        <v>0</v>
      </c>
      <c r="H173" s="57">
        <f t="shared" ref="H173" si="90">SUM(H167:H172)</f>
        <v>0</v>
      </c>
      <c r="I173" s="57">
        <f t="shared" ref="I173" si="91">SUM(I167:I172)</f>
        <v>0</v>
      </c>
      <c r="J173" s="57">
        <f t="shared" ref="J173" si="92">SUM(J167:J172)</f>
        <v>0</v>
      </c>
      <c r="K173" s="58"/>
      <c r="L173" s="57">
        <f t="shared" ref="L173" ca="1" si="93">SUM(L167:L175)</f>
        <v>0</v>
      </c>
    </row>
    <row r="174" spans="1:12" ht="15.75" customHeight="1" thickBot="1" x14ac:dyDescent="0.25">
      <c r="A174" s="29">
        <f>A133</f>
        <v>1</v>
      </c>
      <c r="B174" s="30">
        <f>B133</f>
        <v>4</v>
      </c>
      <c r="C174" s="94" t="s">
        <v>4</v>
      </c>
      <c r="D174" s="95"/>
      <c r="E174" s="31"/>
      <c r="F174" s="32">
        <f>F140+F144+F154+F159+F166+F173</f>
        <v>1670</v>
      </c>
      <c r="G174" s="32">
        <f t="shared" ref="G174" si="94">G140+G144+G154+G159+G166+G173</f>
        <v>58.51</v>
      </c>
      <c r="H174" s="32">
        <f t="shared" ref="H174" si="95">H140+H144+H154+H159+H166+H173</f>
        <v>51.69</v>
      </c>
      <c r="I174" s="32">
        <f t="shared" ref="I174" si="96">I140+I144+I154+I159+I166+I173</f>
        <v>263.80999999999995</v>
      </c>
      <c r="J174" s="32">
        <f t="shared" ref="J174" si="97">J140+J144+J154+J159+J166+J173</f>
        <v>1748.29</v>
      </c>
      <c r="K174" s="33"/>
      <c r="L174" s="32">
        <f t="shared" ref="L174" ca="1" si="98">L140+L144+L154+L159+L166+L173</f>
        <v>0</v>
      </c>
    </row>
    <row r="175" spans="1:12" ht="15.75" thickBot="1" x14ac:dyDescent="0.3">
      <c r="A175" s="22">
        <v>1</v>
      </c>
      <c r="B175" s="23">
        <v>5</v>
      </c>
      <c r="C175" s="24" t="s">
        <v>19</v>
      </c>
      <c r="D175" s="1" t="s">
        <v>26</v>
      </c>
      <c r="E175" s="75" t="s">
        <v>99</v>
      </c>
      <c r="F175" s="76">
        <v>60</v>
      </c>
      <c r="G175" s="76">
        <v>1.8</v>
      </c>
      <c r="H175" s="76">
        <v>3.72</v>
      </c>
      <c r="I175" s="76">
        <v>3.72</v>
      </c>
      <c r="J175" s="76">
        <v>55.2</v>
      </c>
      <c r="K175" s="76">
        <v>75</v>
      </c>
      <c r="L175" s="74"/>
    </row>
    <row r="176" spans="1:12" ht="15" x14ac:dyDescent="0.25">
      <c r="A176" s="25"/>
      <c r="B176" s="16"/>
      <c r="C176" s="11"/>
      <c r="D176" s="80" t="s">
        <v>20</v>
      </c>
      <c r="E176" s="75" t="s">
        <v>100</v>
      </c>
      <c r="F176" s="53">
        <v>90</v>
      </c>
      <c r="G176" s="53">
        <v>8.65</v>
      </c>
      <c r="H176" s="53">
        <v>10.08</v>
      </c>
      <c r="I176" s="53">
        <v>12.73</v>
      </c>
      <c r="J176" s="53">
        <v>183.69</v>
      </c>
      <c r="K176" s="54" t="s">
        <v>101</v>
      </c>
      <c r="L176" s="53"/>
    </row>
    <row r="177" spans="1:12" ht="15" x14ac:dyDescent="0.25">
      <c r="A177" s="25"/>
      <c r="B177" s="16"/>
      <c r="C177" s="11"/>
      <c r="D177" s="12" t="s">
        <v>29</v>
      </c>
      <c r="E177" s="75" t="s">
        <v>102</v>
      </c>
      <c r="F177" s="76">
        <v>150</v>
      </c>
      <c r="G177" s="76">
        <v>5.6</v>
      </c>
      <c r="H177" s="76">
        <v>4.9000000000000004</v>
      </c>
      <c r="I177" s="76">
        <v>37.799999999999997</v>
      </c>
      <c r="J177" s="76">
        <v>223</v>
      </c>
      <c r="K177" s="76">
        <v>302</v>
      </c>
      <c r="L177" s="53"/>
    </row>
    <row r="178" spans="1:12" ht="15" x14ac:dyDescent="0.25">
      <c r="A178" s="25"/>
      <c r="B178" s="16"/>
      <c r="C178" s="11"/>
      <c r="D178" s="12" t="s">
        <v>22</v>
      </c>
      <c r="E178" s="75" t="s">
        <v>51</v>
      </c>
      <c r="F178" s="76">
        <v>30</v>
      </c>
      <c r="G178" s="76">
        <v>3.2</v>
      </c>
      <c r="H178" s="76">
        <v>1.4</v>
      </c>
      <c r="I178" s="76">
        <v>13.1</v>
      </c>
      <c r="J178" s="76">
        <v>82.2</v>
      </c>
      <c r="K178" s="76" t="s">
        <v>64</v>
      </c>
      <c r="L178" s="53"/>
    </row>
    <row r="179" spans="1:12" ht="15" x14ac:dyDescent="0.25">
      <c r="A179" s="25"/>
      <c r="B179" s="16"/>
      <c r="C179" s="11"/>
      <c r="D179" s="12" t="s">
        <v>21</v>
      </c>
      <c r="E179" s="52" t="s">
        <v>65</v>
      </c>
      <c r="F179" s="53">
        <v>200</v>
      </c>
      <c r="G179" s="53">
        <v>0.2</v>
      </c>
      <c r="H179" s="53">
        <v>0</v>
      </c>
      <c r="I179" s="53">
        <v>10.199999999999999</v>
      </c>
      <c r="J179" s="53">
        <v>41</v>
      </c>
      <c r="K179" s="54">
        <v>377</v>
      </c>
      <c r="L179" s="53"/>
    </row>
    <row r="180" spans="1:12" ht="15" x14ac:dyDescent="0.25">
      <c r="A180" s="25"/>
      <c r="B180" s="16"/>
      <c r="C180" s="11"/>
      <c r="D180" s="51"/>
      <c r="E180" s="52"/>
      <c r="F180" s="76"/>
      <c r="G180" s="76"/>
      <c r="H180" s="76"/>
      <c r="I180" s="76"/>
      <c r="J180" s="76"/>
      <c r="K180" s="76"/>
      <c r="L180" s="53"/>
    </row>
    <row r="181" spans="1:12" ht="15" x14ac:dyDescent="0.25">
      <c r="A181" s="25"/>
      <c r="B181" s="16"/>
      <c r="C181" s="11"/>
      <c r="D181" s="12"/>
      <c r="E181" s="75"/>
      <c r="F181" s="76"/>
      <c r="G181" s="76"/>
      <c r="H181" s="76"/>
      <c r="I181" s="76"/>
      <c r="J181" s="76"/>
      <c r="K181" s="76"/>
      <c r="L181" s="53"/>
    </row>
    <row r="182" spans="1:12" ht="15" x14ac:dyDescent="0.25">
      <c r="A182" s="26"/>
      <c r="B182" s="18"/>
      <c r="C182" s="8"/>
      <c r="D182" s="59" t="s">
        <v>38</v>
      </c>
      <c r="E182" s="60"/>
      <c r="F182" s="61">
        <f>SUM(F175:F181)</f>
        <v>530</v>
      </c>
      <c r="G182" s="61">
        <f>SUM(G175:G181)</f>
        <v>19.45</v>
      </c>
      <c r="H182" s="61">
        <f>SUM(H175:H181)</f>
        <v>20.100000000000001</v>
      </c>
      <c r="I182" s="61">
        <f>SUM(I175:I181)</f>
        <v>77.55</v>
      </c>
      <c r="J182" s="61">
        <f>SUM(J175:J181)</f>
        <v>585.09</v>
      </c>
      <c r="K182" s="62"/>
      <c r="L182" s="61">
        <f t="shared" si="68"/>
        <v>0</v>
      </c>
    </row>
    <row r="183" spans="1:12" ht="15" x14ac:dyDescent="0.25">
      <c r="A183" s="63">
        <f>A175</f>
        <v>1</v>
      </c>
      <c r="B183" s="64">
        <f>B175</f>
        <v>5</v>
      </c>
      <c r="C183" s="65" t="s">
        <v>24</v>
      </c>
      <c r="D183" s="66" t="s">
        <v>23</v>
      </c>
      <c r="E183" s="40"/>
      <c r="F183" s="41"/>
      <c r="G183" s="41"/>
      <c r="H183" s="41"/>
      <c r="I183" s="41"/>
      <c r="J183" s="41"/>
      <c r="K183" s="42"/>
      <c r="L183" s="41"/>
    </row>
    <row r="184" spans="1:12" ht="15" x14ac:dyDescent="0.25">
      <c r="A184" s="67"/>
      <c r="B184" s="68"/>
      <c r="C184" s="69"/>
      <c r="D184" s="6"/>
      <c r="E184" s="40"/>
      <c r="F184" s="41"/>
      <c r="G184" s="41"/>
      <c r="H184" s="41"/>
      <c r="I184" s="41"/>
      <c r="J184" s="41"/>
      <c r="K184" s="42"/>
      <c r="L184" s="41"/>
    </row>
    <row r="185" spans="1:12" ht="15" x14ac:dyDescent="0.25">
      <c r="A185" s="67"/>
      <c r="B185" s="68"/>
      <c r="C185" s="69"/>
      <c r="D185" s="6"/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70"/>
      <c r="B186" s="71"/>
      <c r="C186" s="72"/>
      <c r="D186" s="55" t="s">
        <v>38</v>
      </c>
      <c r="E186" s="56"/>
      <c r="F186" s="57">
        <f>SUM(F183:F185)</f>
        <v>0</v>
      </c>
      <c r="G186" s="57">
        <f t="shared" ref="G186" si="99">SUM(G183:G185)</f>
        <v>0</v>
      </c>
      <c r="H186" s="57">
        <f t="shared" ref="H186" si="100">SUM(H183:H185)</f>
        <v>0</v>
      </c>
      <c r="I186" s="57">
        <f t="shared" ref="I186" si="101">SUM(I183:I185)</f>
        <v>0</v>
      </c>
      <c r="J186" s="57">
        <f t="shared" ref="J186" si="102">SUM(J183:J185)</f>
        <v>0</v>
      </c>
      <c r="K186" s="58"/>
      <c r="L186" s="57">
        <f t="shared" ref="L186" ca="1" si="103">SUM(L183:L191)</f>
        <v>0</v>
      </c>
    </row>
    <row r="187" spans="1:12" ht="30" x14ac:dyDescent="0.25">
      <c r="A187" s="28">
        <f>A175</f>
        <v>1</v>
      </c>
      <c r="B187" s="14">
        <f>B175</f>
        <v>5</v>
      </c>
      <c r="C187" s="10" t="s">
        <v>25</v>
      </c>
      <c r="D187" s="12" t="s">
        <v>26</v>
      </c>
      <c r="E187" s="75" t="s">
        <v>103</v>
      </c>
      <c r="F187" s="76">
        <v>60</v>
      </c>
      <c r="G187" s="76">
        <v>0.72</v>
      </c>
      <c r="H187" s="76">
        <v>3.96</v>
      </c>
      <c r="I187" s="76">
        <v>5.28</v>
      </c>
      <c r="J187" s="76">
        <v>61.2</v>
      </c>
      <c r="K187" s="76">
        <v>39</v>
      </c>
      <c r="L187" s="53"/>
    </row>
    <row r="188" spans="1:12" ht="15" x14ac:dyDescent="0.25">
      <c r="A188" s="25"/>
      <c r="B188" s="16"/>
      <c r="C188" s="11"/>
      <c r="D188" s="12" t="s">
        <v>27</v>
      </c>
      <c r="E188" s="75" t="s">
        <v>104</v>
      </c>
      <c r="F188" s="76">
        <v>200</v>
      </c>
      <c r="G188" s="76">
        <v>4.7699999999999996</v>
      </c>
      <c r="H188" s="76">
        <v>6.15</v>
      </c>
      <c r="I188" s="76">
        <v>15.49</v>
      </c>
      <c r="J188" s="76">
        <v>136.54</v>
      </c>
      <c r="K188" s="76">
        <v>101</v>
      </c>
      <c r="L188" s="53"/>
    </row>
    <row r="189" spans="1:12" ht="15" x14ac:dyDescent="0.25">
      <c r="A189" s="25"/>
      <c r="B189" s="16"/>
      <c r="C189" s="11"/>
      <c r="D189" s="12" t="s">
        <v>28</v>
      </c>
      <c r="E189" s="75" t="s">
        <v>106</v>
      </c>
      <c r="F189" s="76">
        <v>240</v>
      </c>
      <c r="G189" s="76">
        <v>14.83</v>
      </c>
      <c r="H189" s="76">
        <v>13.6</v>
      </c>
      <c r="I189" s="76">
        <v>37.659999999999997</v>
      </c>
      <c r="J189" s="76">
        <v>309.22000000000003</v>
      </c>
      <c r="K189" s="76" t="s">
        <v>105</v>
      </c>
      <c r="L189" s="53"/>
    </row>
    <row r="190" spans="1:12" ht="15" x14ac:dyDescent="0.25">
      <c r="A190" s="25"/>
      <c r="B190" s="16"/>
      <c r="C190" s="11"/>
      <c r="D190" s="12" t="s">
        <v>30</v>
      </c>
      <c r="E190" s="52" t="s">
        <v>107</v>
      </c>
      <c r="F190" s="53">
        <v>200</v>
      </c>
      <c r="G190" s="53">
        <v>0.6</v>
      </c>
      <c r="H190" s="53">
        <v>0.1</v>
      </c>
      <c r="I190" s="53">
        <v>31.7</v>
      </c>
      <c r="J190" s="53">
        <v>131</v>
      </c>
      <c r="K190" s="54">
        <v>349</v>
      </c>
      <c r="L190" s="53"/>
    </row>
    <row r="191" spans="1:12" ht="15" x14ac:dyDescent="0.25">
      <c r="A191" s="25"/>
      <c r="B191" s="16"/>
      <c r="C191" s="11"/>
      <c r="D191" s="12" t="s">
        <v>31</v>
      </c>
      <c r="E191" s="75" t="s">
        <v>51</v>
      </c>
      <c r="F191" s="76">
        <v>30</v>
      </c>
      <c r="G191" s="76">
        <v>3.2</v>
      </c>
      <c r="H191" s="76">
        <v>1.4</v>
      </c>
      <c r="I191" s="76">
        <v>13.1</v>
      </c>
      <c r="J191" s="76">
        <v>82.2</v>
      </c>
      <c r="K191" s="76" t="s">
        <v>64</v>
      </c>
      <c r="L191" s="53"/>
    </row>
    <row r="192" spans="1:12" ht="15" x14ac:dyDescent="0.25">
      <c r="A192" s="25"/>
      <c r="B192" s="16"/>
      <c r="C192" s="11"/>
      <c r="D192" s="12" t="s">
        <v>32</v>
      </c>
      <c r="E192" s="75" t="s">
        <v>52</v>
      </c>
      <c r="F192" s="76">
        <v>30</v>
      </c>
      <c r="G192" s="76">
        <v>2.4</v>
      </c>
      <c r="H192" s="76">
        <v>0.5</v>
      </c>
      <c r="I192" s="76">
        <v>12</v>
      </c>
      <c r="J192" s="76">
        <v>66</v>
      </c>
      <c r="K192" s="76" t="s">
        <v>64</v>
      </c>
      <c r="L192" s="53"/>
    </row>
    <row r="193" spans="1:12" ht="15" x14ac:dyDescent="0.25">
      <c r="A193" s="25"/>
      <c r="B193" s="16"/>
      <c r="C193" s="11"/>
      <c r="D193" s="12"/>
      <c r="E193" s="75"/>
      <c r="F193" s="76"/>
      <c r="G193" s="76"/>
      <c r="H193" s="76"/>
      <c r="I193" s="76"/>
      <c r="J193" s="76"/>
      <c r="K193" s="76"/>
      <c r="L193" s="53"/>
    </row>
    <row r="194" spans="1:12" ht="15" x14ac:dyDescent="0.25">
      <c r="A194" s="25"/>
      <c r="B194" s="16"/>
      <c r="C194" s="11"/>
      <c r="D194" s="51"/>
      <c r="E194" s="52"/>
      <c r="F194" s="53"/>
      <c r="G194" s="53"/>
      <c r="H194" s="53"/>
      <c r="I194" s="53"/>
      <c r="J194" s="53"/>
      <c r="K194" s="54"/>
      <c r="L194" s="53"/>
    </row>
    <row r="195" spans="1:12" ht="15" x14ac:dyDescent="0.25">
      <c r="A195" s="25"/>
      <c r="B195" s="16"/>
      <c r="C195" s="11"/>
      <c r="D195" s="51"/>
      <c r="E195" s="52"/>
      <c r="F195" s="53"/>
      <c r="G195" s="53"/>
      <c r="H195" s="53"/>
      <c r="I195" s="53"/>
      <c r="J195" s="53"/>
      <c r="K195" s="54"/>
      <c r="L195" s="53"/>
    </row>
    <row r="196" spans="1:12" ht="15" x14ac:dyDescent="0.25">
      <c r="A196" s="26"/>
      <c r="B196" s="18"/>
      <c r="C196" s="8"/>
      <c r="D196" s="59" t="s">
        <v>38</v>
      </c>
      <c r="E196" s="60"/>
      <c r="F196" s="61">
        <f>SUM(F187:F195)</f>
        <v>760</v>
      </c>
      <c r="G196" s="61">
        <f t="shared" ref="G196" si="104">SUM(G187:G195)</f>
        <v>26.52</v>
      </c>
      <c r="H196" s="61">
        <f t="shared" ref="H196" si="105">SUM(H187:H195)</f>
        <v>25.71</v>
      </c>
      <c r="I196" s="61">
        <f t="shared" ref="I196" si="106">SUM(I187:I195)</f>
        <v>115.22999999999999</v>
      </c>
      <c r="J196" s="61">
        <f t="shared" ref="J196" si="107">SUM(J187:J195)</f>
        <v>786.16000000000008</v>
      </c>
      <c r="K196" s="62"/>
      <c r="L196" s="61">
        <f t="shared" ref="L196" ca="1" si="108">SUM(L193:L201)</f>
        <v>0</v>
      </c>
    </row>
    <row r="197" spans="1:12" ht="15" x14ac:dyDescent="0.25">
      <c r="A197" s="28">
        <f>A175</f>
        <v>1</v>
      </c>
      <c r="B197" s="14">
        <f>B175</f>
        <v>5</v>
      </c>
      <c r="C197" s="10" t="s">
        <v>33</v>
      </c>
      <c r="D197" s="12" t="s">
        <v>37</v>
      </c>
      <c r="E197" s="75" t="s">
        <v>53</v>
      </c>
      <c r="F197" s="76">
        <v>200</v>
      </c>
      <c r="G197" s="76">
        <v>5.4</v>
      </c>
      <c r="H197" s="76">
        <v>5</v>
      </c>
      <c r="I197" s="76">
        <v>21.6</v>
      </c>
      <c r="J197" s="76">
        <v>158</v>
      </c>
      <c r="K197" s="76" t="s">
        <v>64</v>
      </c>
      <c r="L197" s="53"/>
    </row>
    <row r="198" spans="1:12" ht="15" x14ac:dyDescent="0.25">
      <c r="A198" s="25"/>
      <c r="B198" s="16"/>
      <c r="C198" s="11"/>
      <c r="D198" s="12" t="s">
        <v>34</v>
      </c>
      <c r="E198" s="75" t="s">
        <v>108</v>
      </c>
      <c r="F198" s="76">
        <v>100</v>
      </c>
      <c r="G198" s="76">
        <v>3.1</v>
      </c>
      <c r="H198" s="76">
        <v>2.5</v>
      </c>
      <c r="I198" s="76">
        <v>3</v>
      </c>
      <c r="J198" s="76">
        <v>163</v>
      </c>
      <c r="K198" s="76">
        <v>738</v>
      </c>
      <c r="L198" s="53"/>
    </row>
    <row r="199" spans="1:12" ht="15" x14ac:dyDescent="0.25">
      <c r="A199" s="25"/>
      <c r="B199" s="16"/>
      <c r="C199" s="11"/>
      <c r="D199" s="51"/>
      <c r="E199" s="52"/>
      <c r="F199" s="53"/>
      <c r="G199" s="53"/>
      <c r="H199" s="53"/>
      <c r="I199" s="53"/>
      <c r="J199" s="53"/>
      <c r="K199" s="54"/>
      <c r="L199" s="53"/>
    </row>
    <row r="200" spans="1:12" ht="15" x14ac:dyDescent="0.25">
      <c r="A200" s="25"/>
      <c r="B200" s="16"/>
      <c r="C200" s="11"/>
      <c r="D200" s="51"/>
      <c r="E200" s="52"/>
      <c r="F200" s="53"/>
      <c r="G200" s="53"/>
      <c r="H200" s="53"/>
      <c r="I200" s="53"/>
      <c r="J200" s="53"/>
      <c r="K200" s="54"/>
      <c r="L200" s="53"/>
    </row>
    <row r="201" spans="1:12" ht="15" x14ac:dyDescent="0.25">
      <c r="A201" s="26"/>
      <c r="B201" s="18"/>
      <c r="C201" s="8"/>
      <c r="D201" s="59" t="s">
        <v>38</v>
      </c>
      <c r="E201" s="60"/>
      <c r="F201" s="61">
        <f>SUM(F197:F200)</f>
        <v>300</v>
      </c>
      <c r="G201" s="61">
        <f t="shared" ref="G201" si="109">SUM(G197:G200)</f>
        <v>8.5</v>
      </c>
      <c r="H201" s="61">
        <f t="shared" ref="H201" si="110">SUM(H197:H200)</f>
        <v>7.5</v>
      </c>
      <c r="I201" s="61">
        <f t="shared" ref="I201" si="111">SUM(I197:I200)</f>
        <v>24.6</v>
      </c>
      <c r="J201" s="61">
        <f t="shared" ref="J201" si="112">SUM(J197:J200)</f>
        <v>321</v>
      </c>
      <c r="K201" s="62"/>
      <c r="L201" s="61">
        <f t="shared" ref="L201" ca="1" si="113">SUM(L194:L200)</f>
        <v>0</v>
      </c>
    </row>
    <row r="202" spans="1:12" ht="15" x14ac:dyDescent="0.25">
      <c r="A202" s="63">
        <f>A175</f>
        <v>1</v>
      </c>
      <c r="B202" s="64">
        <f>B175</f>
        <v>5</v>
      </c>
      <c r="C202" s="65" t="s">
        <v>35</v>
      </c>
      <c r="D202" s="66" t="s">
        <v>20</v>
      </c>
      <c r="E202" s="40"/>
      <c r="F202" s="41"/>
      <c r="G202" s="41"/>
      <c r="H202" s="41"/>
      <c r="I202" s="41"/>
      <c r="J202" s="41"/>
      <c r="K202" s="42"/>
      <c r="L202" s="41"/>
    </row>
    <row r="203" spans="1:12" ht="15" x14ac:dyDescent="0.25">
      <c r="A203" s="67"/>
      <c r="B203" s="68"/>
      <c r="C203" s="69"/>
      <c r="D203" s="66" t="s">
        <v>29</v>
      </c>
      <c r="E203" s="40"/>
      <c r="F203" s="41"/>
      <c r="G203" s="41"/>
      <c r="H203" s="41"/>
      <c r="I203" s="41"/>
      <c r="J203" s="41"/>
      <c r="K203" s="42"/>
      <c r="L203" s="41"/>
    </row>
    <row r="204" spans="1:12" ht="15" x14ac:dyDescent="0.25">
      <c r="A204" s="67"/>
      <c r="B204" s="68"/>
      <c r="C204" s="69"/>
      <c r="D204" s="66" t="s">
        <v>30</v>
      </c>
      <c r="E204" s="40"/>
      <c r="F204" s="41"/>
      <c r="G204" s="41"/>
      <c r="H204" s="41"/>
      <c r="I204" s="41"/>
      <c r="J204" s="41"/>
      <c r="K204" s="42"/>
      <c r="L204" s="41"/>
    </row>
    <row r="205" spans="1:12" ht="15" x14ac:dyDescent="0.25">
      <c r="A205" s="67"/>
      <c r="B205" s="68"/>
      <c r="C205" s="69"/>
      <c r="D205" s="66" t="s">
        <v>22</v>
      </c>
      <c r="E205" s="40"/>
      <c r="F205" s="41"/>
      <c r="G205" s="41"/>
      <c r="H205" s="41"/>
      <c r="I205" s="41"/>
      <c r="J205" s="41"/>
      <c r="K205" s="42"/>
      <c r="L205" s="41"/>
    </row>
    <row r="206" spans="1:12" ht="15" x14ac:dyDescent="0.25">
      <c r="A206" s="67"/>
      <c r="B206" s="68"/>
      <c r="C206" s="69"/>
      <c r="D206" s="6"/>
      <c r="E206" s="40"/>
      <c r="F206" s="41"/>
      <c r="G206" s="41"/>
      <c r="H206" s="41"/>
      <c r="I206" s="41"/>
      <c r="J206" s="41"/>
      <c r="K206" s="42"/>
      <c r="L206" s="41"/>
    </row>
    <row r="207" spans="1:12" ht="15" x14ac:dyDescent="0.25">
      <c r="A207" s="67"/>
      <c r="B207" s="68"/>
      <c r="C207" s="69"/>
      <c r="D207" s="6"/>
      <c r="E207" s="40"/>
      <c r="F207" s="41"/>
      <c r="G207" s="41"/>
      <c r="H207" s="41"/>
      <c r="I207" s="41"/>
      <c r="J207" s="41"/>
      <c r="K207" s="42"/>
      <c r="L207" s="41"/>
    </row>
    <row r="208" spans="1:12" ht="15" x14ac:dyDescent="0.25">
      <c r="A208" s="70"/>
      <c r="B208" s="71"/>
      <c r="C208" s="72"/>
      <c r="D208" s="55" t="s">
        <v>38</v>
      </c>
      <c r="E208" s="56"/>
      <c r="F208" s="57">
        <f>SUM(F202:F207)</f>
        <v>0</v>
      </c>
      <c r="G208" s="57">
        <f t="shared" ref="G208" si="114">SUM(G202:G207)</f>
        <v>0</v>
      </c>
      <c r="H208" s="57">
        <f t="shared" ref="H208" si="115">SUM(H202:H207)</f>
        <v>0</v>
      </c>
      <c r="I208" s="57">
        <f t="shared" ref="I208" si="116">SUM(I202:I207)</f>
        <v>0</v>
      </c>
      <c r="J208" s="57">
        <f t="shared" ref="J208" si="117">SUM(J202:J207)</f>
        <v>0</v>
      </c>
      <c r="K208" s="58"/>
      <c r="L208" s="57">
        <f t="shared" ref="L208" ca="1" si="118">SUM(L202:L210)</f>
        <v>0</v>
      </c>
    </row>
    <row r="209" spans="1:12" ht="15" x14ac:dyDescent="0.25">
      <c r="A209" s="63">
        <f>A175</f>
        <v>1</v>
      </c>
      <c r="B209" s="64">
        <f>B175</f>
        <v>5</v>
      </c>
      <c r="C209" s="65" t="s">
        <v>36</v>
      </c>
      <c r="D209" s="66" t="s">
        <v>37</v>
      </c>
      <c r="E209" s="40"/>
      <c r="F209" s="41"/>
      <c r="G209" s="41"/>
      <c r="H209" s="41"/>
      <c r="I209" s="41"/>
      <c r="J209" s="41"/>
      <c r="K209" s="42"/>
      <c r="L209" s="41"/>
    </row>
    <row r="210" spans="1:12" ht="15" x14ac:dyDescent="0.25">
      <c r="A210" s="67"/>
      <c r="B210" s="68"/>
      <c r="C210" s="69"/>
      <c r="D210" s="66" t="s">
        <v>34</v>
      </c>
      <c r="E210" s="40"/>
      <c r="F210" s="41"/>
      <c r="G210" s="41"/>
      <c r="H210" s="41"/>
      <c r="I210" s="41"/>
      <c r="J210" s="41"/>
      <c r="K210" s="42"/>
      <c r="L210" s="41"/>
    </row>
    <row r="211" spans="1:12" ht="15" x14ac:dyDescent="0.25">
      <c r="A211" s="67"/>
      <c r="B211" s="68"/>
      <c r="C211" s="69"/>
      <c r="D211" s="66" t="s">
        <v>30</v>
      </c>
      <c r="E211" s="40"/>
      <c r="F211" s="41"/>
      <c r="G211" s="41"/>
      <c r="H211" s="41"/>
      <c r="I211" s="41"/>
      <c r="J211" s="41"/>
      <c r="K211" s="42"/>
      <c r="L211" s="41"/>
    </row>
    <row r="212" spans="1:12" ht="15" x14ac:dyDescent="0.25">
      <c r="A212" s="67"/>
      <c r="B212" s="68"/>
      <c r="C212" s="69"/>
      <c r="D212" s="66" t="s">
        <v>23</v>
      </c>
      <c r="E212" s="40"/>
      <c r="F212" s="41"/>
      <c r="G212" s="41"/>
      <c r="H212" s="41"/>
      <c r="I212" s="41"/>
      <c r="J212" s="41"/>
      <c r="K212" s="42"/>
      <c r="L212" s="41"/>
    </row>
    <row r="213" spans="1:12" ht="15" x14ac:dyDescent="0.25">
      <c r="A213" s="67"/>
      <c r="B213" s="68"/>
      <c r="C213" s="69"/>
      <c r="D213" s="6"/>
      <c r="E213" s="40"/>
      <c r="F213" s="41"/>
      <c r="G213" s="41"/>
      <c r="H213" s="41"/>
      <c r="I213" s="41"/>
      <c r="J213" s="41"/>
      <c r="K213" s="42"/>
      <c r="L213" s="41"/>
    </row>
    <row r="214" spans="1:12" ht="15" x14ac:dyDescent="0.25">
      <c r="A214" s="67"/>
      <c r="B214" s="68"/>
      <c r="C214" s="69"/>
      <c r="D214" s="6"/>
      <c r="E214" s="40"/>
      <c r="F214" s="41"/>
      <c r="G214" s="41"/>
      <c r="H214" s="41"/>
      <c r="I214" s="41"/>
      <c r="J214" s="41"/>
      <c r="K214" s="42"/>
      <c r="L214" s="41"/>
    </row>
    <row r="215" spans="1:12" ht="15" x14ac:dyDescent="0.25">
      <c r="A215" s="70"/>
      <c r="B215" s="71"/>
      <c r="C215" s="72"/>
      <c r="D215" s="73" t="s">
        <v>38</v>
      </c>
      <c r="E215" s="56"/>
      <c r="F215" s="57">
        <f>SUM(F209:F214)</f>
        <v>0</v>
      </c>
      <c r="G215" s="57">
        <f t="shared" ref="G215" si="119">SUM(G209:G214)</f>
        <v>0</v>
      </c>
      <c r="H215" s="57">
        <f t="shared" ref="H215" si="120">SUM(H209:H214)</f>
        <v>0</v>
      </c>
      <c r="I215" s="57">
        <f t="shared" ref="I215" si="121">SUM(I209:I214)</f>
        <v>0</v>
      </c>
      <c r="J215" s="57">
        <f t="shared" ref="J215" si="122">SUM(J209:J214)</f>
        <v>0</v>
      </c>
      <c r="K215" s="58"/>
      <c r="L215" s="57">
        <f t="shared" ref="L215" ca="1" si="123">SUM(L209:L217)</f>
        <v>0</v>
      </c>
    </row>
    <row r="216" spans="1:12" ht="15.75" customHeight="1" thickBot="1" x14ac:dyDescent="0.25">
      <c r="A216" s="29">
        <f>A175</f>
        <v>1</v>
      </c>
      <c r="B216" s="30">
        <f>B175</f>
        <v>5</v>
      </c>
      <c r="C216" s="94" t="s">
        <v>4</v>
      </c>
      <c r="D216" s="95"/>
      <c r="E216" s="31"/>
      <c r="F216" s="32">
        <f>F182+F186+F196+F201+F208+F215</f>
        <v>1590</v>
      </c>
      <c r="G216" s="32">
        <f t="shared" ref="G216" si="124">G182+G186+G196+G201+G208+G215</f>
        <v>54.47</v>
      </c>
      <c r="H216" s="32">
        <f t="shared" ref="H216" si="125">H182+H186+H196+H201+H208+H215</f>
        <v>53.31</v>
      </c>
      <c r="I216" s="32">
        <f t="shared" ref="I216" si="126">I182+I186+I196+I201+I208+I215</f>
        <v>217.37999999999997</v>
      </c>
      <c r="J216" s="32">
        <f t="shared" ref="J216" si="127">J182+J186+J196+J201+J208+J215</f>
        <v>1692.25</v>
      </c>
      <c r="K216" s="33"/>
      <c r="L216" s="32">
        <f t="shared" ref="L216" ca="1" si="128">L182+L186+L196+L201+L208+L215</f>
        <v>0</v>
      </c>
    </row>
    <row r="217" spans="1:12" ht="15" x14ac:dyDescent="0.25">
      <c r="A217" s="22">
        <v>1</v>
      </c>
      <c r="B217" s="23">
        <v>6</v>
      </c>
      <c r="C217" s="24" t="s">
        <v>19</v>
      </c>
      <c r="D217" s="80" t="s">
        <v>20</v>
      </c>
      <c r="E217" s="75" t="s">
        <v>109</v>
      </c>
      <c r="F217" s="76">
        <v>200</v>
      </c>
      <c r="G217" s="76">
        <v>7.82</v>
      </c>
      <c r="H217" s="76">
        <v>7.04</v>
      </c>
      <c r="I217" s="76">
        <v>40.6</v>
      </c>
      <c r="J217" s="76">
        <v>257.32</v>
      </c>
      <c r="K217" s="76">
        <v>181</v>
      </c>
      <c r="L217" s="74"/>
    </row>
    <row r="218" spans="1:12" ht="15" x14ac:dyDescent="0.25">
      <c r="A218" s="25"/>
      <c r="B218" s="16"/>
      <c r="C218" s="11"/>
      <c r="D218" s="12" t="s">
        <v>22</v>
      </c>
      <c r="E218" s="52" t="s">
        <v>47</v>
      </c>
      <c r="F218" s="53">
        <v>40</v>
      </c>
      <c r="G218" s="53">
        <v>2.6</v>
      </c>
      <c r="H218" s="53">
        <v>0.8</v>
      </c>
      <c r="I218" s="53">
        <v>18.399999999999999</v>
      </c>
      <c r="J218" s="53">
        <v>92</v>
      </c>
      <c r="K218" s="54" t="s">
        <v>64</v>
      </c>
      <c r="L218" s="53"/>
    </row>
    <row r="219" spans="1:12" ht="15" x14ac:dyDescent="0.25">
      <c r="A219" s="25"/>
      <c r="B219" s="16"/>
      <c r="C219" s="11"/>
      <c r="D219" s="50" t="s">
        <v>48</v>
      </c>
      <c r="E219" s="75" t="s">
        <v>63</v>
      </c>
      <c r="F219" s="76">
        <v>10</v>
      </c>
      <c r="G219" s="76">
        <v>2.2999999999999998</v>
      </c>
      <c r="H219" s="76">
        <v>2.95</v>
      </c>
      <c r="I219" s="76">
        <v>0</v>
      </c>
      <c r="J219" s="76">
        <v>47</v>
      </c>
      <c r="K219" s="76">
        <v>15</v>
      </c>
      <c r="L219" s="53"/>
    </row>
    <row r="220" spans="1:12" ht="15" x14ac:dyDescent="0.25">
      <c r="A220" s="25"/>
      <c r="B220" s="16"/>
      <c r="C220" s="11"/>
      <c r="D220" s="50" t="s">
        <v>61</v>
      </c>
      <c r="E220" s="75" t="s">
        <v>62</v>
      </c>
      <c r="F220" s="76">
        <v>10</v>
      </c>
      <c r="G220" s="76">
        <v>0.1</v>
      </c>
      <c r="H220" s="76">
        <v>7.2</v>
      </c>
      <c r="I220" s="76">
        <v>0.13</v>
      </c>
      <c r="J220" s="76">
        <v>65.72</v>
      </c>
      <c r="K220" s="76">
        <v>14</v>
      </c>
      <c r="L220" s="53"/>
    </row>
    <row r="221" spans="1:12" ht="15" x14ac:dyDescent="0.25">
      <c r="A221" s="25"/>
      <c r="B221" s="16"/>
      <c r="C221" s="11"/>
      <c r="D221" s="12" t="s">
        <v>21</v>
      </c>
      <c r="E221" s="52" t="s">
        <v>65</v>
      </c>
      <c r="F221" s="53">
        <v>200</v>
      </c>
      <c r="G221" s="53">
        <v>0.2</v>
      </c>
      <c r="H221" s="53">
        <v>0</v>
      </c>
      <c r="I221" s="53">
        <v>10.199999999999999</v>
      </c>
      <c r="J221" s="53">
        <v>41</v>
      </c>
      <c r="K221" s="54">
        <v>377</v>
      </c>
      <c r="L221" s="53"/>
    </row>
    <row r="222" spans="1:12" ht="15" x14ac:dyDescent="0.25">
      <c r="A222" s="25"/>
      <c r="B222" s="16"/>
      <c r="C222" s="11"/>
      <c r="D222" s="12" t="s">
        <v>23</v>
      </c>
      <c r="E222" s="75" t="s">
        <v>66</v>
      </c>
      <c r="F222" s="76">
        <v>150</v>
      </c>
      <c r="G222" s="76">
        <v>2.1</v>
      </c>
      <c r="H222" s="76">
        <v>0.45</v>
      </c>
      <c r="I222" s="76">
        <v>24</v>
      </c>
      <c r="J222" s="76">
        <v>108.45</v>
      </c>
      <c r="K222" s="76" t="s">
        <v>64</v>
      </c>
      <c r="L222" s="53"/>
    </row>
    <row r="223" spans="1:12" ht="15" x14ac:dyDescent="0.25">
      <c r="A223" s="25"/>
      <c r="B223" s="16"/>
      <c r="C223" s="11"/>
      <c r="E223" s="52"/>
      <c r="F223" s="53"/>
      <c r="G223" s="53"/>
      <c r="H223" s="53"/>
      <c r="I223" s="53"/>
      <c r="J223" s="53"/>
      <c r="K223" s="54"/>
      <c r="L223" s="53"/>
    </row>
    <row r="224" spans="1:12" ht="15" x14ac:dyDescent="0.25">
      <c r="A224" s="26"/>
      <c r="B224" s="18"/>
      <c r="C224" s="8"/>
      <c r="D224" s="19" t="s">
        <v>38</v>
      </c>
      <c r="E224" s="9"/>
      <c r="F224" s="21">
        <f>SUM(F217:F223)</f>
        <v>610</v>
      </c>
      <c r="G224" s="21">
        <f>SUM(G217:G223)</f>
        <v>15.119999999999997</v>
      </c>
      <c r="H224" s="21">
        <f>SUM(H217:H223)</f>
        <v>18.439999999999998</v>
      </c>
      <c r="I224" s="21">
        <f>SUM(I217:I223)</f>
        <v>93.33</v>
      </c>
      <c r="J224" s="21">
        <f>SUM(J217:J223)</f>
        <v>611.49</v>
      </c>
      <c r="K224" s="27"/>
      <c r="L224" s="21">
        <f t="shared" ref="L224:L266" si="129">SUM(L217:L223)</f>
        <v>0</v>
      </c>
    </row>
    <row r="225" spans="1:12" ht="15" x14ac:dyDescent="0.25">
      <c r="A225" s="63">
        <f>A217</f>
        <v>1</v>
      </c>
      <c r="B225" s="64">
        <f>B217</f>
        <v>6</v>
      </c>
      <c r="C225" s="65" t="s">
        <v>24</v>
      </c>
      <c r="D225" s="66" t="s">
        <v>23</v>
      </c>
      <c r="E225" s="40"/>
      <c r="F225" s="41"/>
      <c r="G225" s="41"/>
      <c r="H225" s="41"/>
      <c r="I225" s="41"/>
      <c r="J225" s="41"/>
      <c r="K225" s="42"/>
      <c r="L225" s="41"/>
    </row>
    <row r="226" spans="1:12" ht="15" x14ac:dyDescent="0.25">
      <c r="A226" s="67"/>
      <c r="B226" s="68"/>
      <c r="C226" s="69"/>
      <c r="D226" s="6"/>
      <c r="E226" s="40"/>
      <c r="F226" s="41"/>
      <c r="G226" s="41"/>
      <c r="H226" s="41"/>
      <c r="I226" s="41"/>
      <c r="J226" s="41"/>
      <c r="K226" s="42"/>
      <c r="L226" s="41"/>
    </row>
    <row r="227" spans="1:12" ht="15" x14ac:dyDescent="0.25">
      <c r="A227" s="67"/>
      <c r="B227" s="68"/>
      <c r="C227" s="69"/>
      <c r="D227" s="6"/>
      <c r="E227" s="40"/>
      <c r="F227" s="41"/>
      <c r="G227" s="41"/>
      <c r="H227" s="41"/>
      <c r="I227" s="41"/>
      <c r="J227" s="41"/>
      <c r="K227" s="42"/>
      <c r="L227" s="41"/>
    </row>
    <row r="228" spans="1:12" ht="15" x14ac:dyDescent="0.25">
      <c r="A228" s="70"/>
      <c r="B228" s="71"/>
      <c r="C228" s="72"/>
      <c r="D228" s="55" t="s">
        <v>38</v>
      </c>
      <c r="E228" s="56"/>
      <c r="F228" s="57">
        <f>SUM(F225:F227)</f>
        <v>0</v>
      </c>
      <c r="G228" s="57">
        <f t="shared" ref="G228" si="130">SUM(G225:G227)</f>
        <v>0</v>
      </c>
      <c r="H228" s="57">
        <f t="shared" ref="H228" si="131">SUM(H225:H227)</f>
        <v>0</v>
      </c>
      <c r="I228" s="57">
        <f t="shared" ref="I228" si="132">SUM(I225:I227)</f>
        <v>0</v>
      </c>
      <c r="J228" s="57">
        <f t="shared" ref="J228" si="133">SUM(J225:J227)</f>
        <v>0</v>
      </c>
      <c r="K228" s="58"/>
      <c r="L228" s="57">
        <f t="shared" ref="L228" ca="1" si="134">SUM(L225:L233)</f>
        <v>0</v>
      </c>
    </row>
    <row r="229" spans="1:12" ht="15" x14ac:dyDescent="0.25">
      <c r="A229" s="28">
        <f>A217</f>
        <v>1</v>
      </c>
      <c r="B229" s="14">
        <f>B217</f>
        <v>6</v>
      </c>
      <c r="C229" s="10" t="s">
        <v>25</v>
      </c>
      <c r="D229" s="12" t="s">
        <v>26</v>
      </c>
      <c r="E229" s="75" t="s">
        <v>67</v>
      </c>
      <c r="F229" s="76">
        <v>60</v>
      </c>
      <c r="G229" s="76">
        <v>1.81</v>
      </c>
      <c r="H229" s="76">
        <v>0.11</v>
      </c>
      <c r="I229" s="76">
        <v>3.79</v>
      </c>
      <c r="J229" s="76">
        <v>23.28</v>
      </c>
      <c r="K229" s="76">
        <v>131</v>
      </c>
      <c r="L229" s="53"/>
    </row>
    <row r="230" spans="1:12" ht="15" x14ac:dyDescent="0.25">
      <c r="A230" s="25"/>
      <c r="B230" s="16"/>
      <c r="C230" s="11"/>
      <c r="D230" s="12" t="s">
        <v>27</v>
      </c>
      <c r="E230" s="75" t="s">
        <v>111</v>
      </c>
      <c r="F230" s="76">
        <v>200</v>
      </c>
      <c r="G230" s="76">
        <v>3.56</v>
      </c>
      <c r="H230" s="76">
        <v>3.26</v>
      </c>
      <c r="I230" s="76">
        <v>14.57</v>
      </c>
      <c r="J230" s="76">
        <v>107.67</v>
      </c>
      <c r="K230" s="76" t="s">
        <v>110</v>
      </c>
      <c r="L230" s="53"/>
    </row>
    <row r="231" spans="1:12" ht="15" x14ac:dyDescent="0.25">
      <c r="A231" s="25"/>
      <c r="B231" s="16"/>
      <c r="C231" s="11"/>
      <c r="D231" s="12" t="s">
        <v>28</v>
      </c>
      <c r="E231" s="75" t="s">
        <v>112</v>
      </c>
      <c r="F231" s="76">
        <v>90</v>
      </c>
      <c r="G231" s="76">
        <v>10.88</v>
      </c>
      <c r="H231" s="76">
        <v>11.77</v>
      </c>
      <c r="I231" s="76">
        <v>9.82</v>
      </c>
      <c r="J231" s="76">
        <v>98.32</v>
      </c>
      <c r="K231" s="76" t="s">
        <v>113</v>
      </c>
      <c r="L231" s="53"/>
    </row>
    <row r="232" spans="1:12" ht="15" x14ac:dyDescent="0.25">
      <c r="A232" s="25"/>
      <c r="B232" s="16"/>
      <c r="C232" s="11"/>
      <c r="D232" s="12" t="s">
        <v>29</v>
      </c>
      <c r="E232" s="75" t="s">
        <v>114</v>
      </c>
      <c r="F232" s="76">
        <v>150</v>
      </c>
      <c r="G232" s="76">
        <v>10.9</v>
      </c>
      <c r="H232" s="76">
        <v>3.71</v>
      </c>
      <c r="I232" s="76">
        <v>35.909999999999997</v>
      </c>
      <c r="J232" s="76">
        <v>236.49</v>
      </c>
      <c r="K232" s="76">
        <v>198</v>
      </c>
      <c r="L232" s="53"/>
    </row>
    <row r="233" spans="1:12" ht="15" x14ac:dyDescent="0.25">
      <c r="A233" s="25"/>
      <c r="B233" s="16"/>
      <c r="C233" s="11"/>
      <c r="D233" s="12" t="s">
        <v>30</v>
      </c>
      <c r="E233" s="75" t="s">
        <v>71</v>
      </c>
      <c r="F233" s="76">
        <v>200</v>
      </c>
      <c r="G233" s="76">
        <v>1.92</v>
      </c>
      <c r="H233" s="76">
        <v>0.12</v>
      </c>
      <c r="I233" s="76">
        <v>25.86</v>
      </c>
      <c r="J233" s="76">
        <v>151</v>
      </c>
      <c r="K233" s="76">
        <v>551</v>
      </c>
      <c r="L233" s="53"/>
    </row>
    <row r="234" spans="1:12" ht="15" x14ac:dyDescent="0.25">
      <c r="A234" s="25"/>
      <c r="B234" s="16"/>
      <c r="C234" s="11"/>
      <c r="D234" s="12" t="s">
        <v>31</v>
      </c>
      <c r="E234" s="75" t="s">
        <v>51</v>
      </c>
      <c r="F234" s="76">
        <v>30</v>
      </c>
      <c r="G234" s="76">
        <v>3.2</v>
      </c>
      <c r="H234" s="76">
        <v>1.4</v>
      </c>
      <c r="I234" s="76">
        <v>13.1</v>
      </c>
      <c r="J234" s="76">
        <v>82.2</v>
      </c>
      <c r="K234" s="76" t="s">
        <v>64</v>
      </c>
      <c r="L234" s="53"/>
    </row>
    <row r="235" spans="1:12" ht="15" x14ac:dyDescent="0.25">
      <c r="A235" s="25"/>
      <c r="B235" s="16"/>
      <c r="C235" s="11"/>
      <c r="D235" s="12" t="s">
        <v>32</v>
      </c>
      <c r="E235" s="75" t="s">
        <v>52</v>
      </c>
      <c r="F235" s="76">
        <v>30</v>
      </c>
      <c r="G235" s="76">
        <v>2.4</v>
      </c>
      <c r="H235" s="76">
        <v>0.5</v>
      </c>
      <c r="I235" s="76">
        <v>12</v>
      </c>
      <c r="J235" s="76">
        <v>66</v>
      </c>
      <c r="K235" s="76" t="s">
        <v>64</v>
      </c>
      <c r="L235" s="53"/>
    </row>
    <row r="236" spans="1:12" ht="15" x14ac:dyDescent="0.25">
      <c r="A236" s="25"/>
      <c r="B236" s="16"/>
      <c r="C236" s="11"/>
      <c r="D236" s="51"/>
      <c r="E236" s="52"/>
      <c r="F236" s="53"/>
      <c r="G236" s="53"/>
      <c r="H236" s="53"/>
      <c r="I236" s="53"/>
      <c r="J236" s="53"/>
      <c r="K236" s="54"/>
      <c r="L236" s="53"/>
    </row>
    <row r="237" spans="1:12" ht="15" x14ac:dyDescent="0.25">
      <c r="A237" s="25"/>
      <c r="B237" s="16"/>
      <c r="C237" s="11"/>
      <c r="D237" s="51"/>
      <c r="E237" s="52"/>
      <c r="F237" s="53"/>
      <c r="G237" s="53"/>
      <c r="H237" s="53"/>
      <c r="I237" s="53"/>
      <c r="J237" s="53"/>
      <c r="K237" s="54"/>
      <c r="L237" s="53"/>
    </row>
    <row r="238" spans="1:12" ht="15" x14ac:dyDescent="0.25">
      <c r="A238" s="26"/>
      <c r="B238" s="18"/>
      <c r="C238" s="8"/>
      <c r="D238" s="59" t="s">
        <v>38</v>
      </c>
      <c r="E238" s="60"/>
      <c r="F238" s="61">
        <f>SUM(F229:F237)</f>
        <v>760</v>
      </c>
      <c r="G238" s="61">
        <f t="shared" ref="G238" si="135">SUM(G229:G237)</f>
        <v>34.67</v>
      </c>
      <c r="H238" s="61">
        <f t="shared" ref="H238" si="136">SUM(H229:H237)</f>
        <v>20.869999999999997</v>
      </c>
      <c r="I238" s="61">
        <f t="shared" ref="I238" si="137">SUM(I229:I237)</f>
        <v>115.05</v>
      </c>
      <c r="J238" s="61">
        <f t="shared" ref="J238" si="138">SUM(J229:J237)</f>
        <v>764.96</v>
      </c>
      <c r="K238" s="62"/>
      <c r="L238" s="61">
        <f t="shared" ref="L238" ca="1" si="139">SUM(L235:L243)</f>
        <v>0</v>
      </c>
    </row>
    <row r="239" spans="1:12" ht="15" x14ac:dyDescent="0.25">
      <c r="A239" s="28">
        <f>A217</f>
        <v>1</v>
      </c>
      <c r="B239" s="14">
        <f>B217</f>
        <v>6</v>
      </c>
      <c r="C239" s="10" t="s">
        <v>33</v>
      </c>
      <c r="D239" s="12" t="s">
        <v>37</v>
      </c>
      <c r="E239" s="75" t="s">
        <v>53</v>
      </c>
      <c r="F239" s="76">
        <v>200</v>
      </c>
      <c r="G239" s="76">
        <v>5.4</v>
      </c>
      <c r="H239" s="76">
        <v>5</v>
      </c>
      <c r="I239" s="76">
        <v>21.6</v>
      </c>
      <c r="J239" s="76">
        <v>158</v>
      </c>
      <c r="K239" s="76" t="s">
        <v>64</v>
      </c>
      <c r="L239" s="53"/>
    </row>
    <row r="240" spans="1:12" ht="15" x14ac:dyDescent="0.25">
      <c r="A240" s="25"/>
      <c r="B240" s="16"/>
      <c r="C240" s="11"/>
      <c r="D240" s="12" t="s">
        <v>34</v>
      </c>
      <c r="E240" s="75" t="s">
        <v>115</v>
      </c>
      <c r="F240" s="76">
        <v>100</v>
      </c>
      <c r="G240" s="76">
        <v>3.6</v>
      </c>
      <c r="H240" s="76">
        <v>7.9</v>
      </c>
      <c r="I240" s="76">
        <v>27.7</v>
      </c>
      <c r="J240" s="76">
        <v>189</v>
      </c>
      <c r="K240" s="76">
        <v>535</v>
      </c>
      <c r="L240" s="53"/>
    </row>
    <row r="241" spans="1:12" ht="15" x14ac:dyDescent="0.25">
      <c r="A241" s="25"/>
      <c r="B241" s="16"/>
      <c r="C241" s="11"/>
      <c r="D241" s="51"/>
      <c r="E241" s="52"/>
      <c r="F241" s="53"/>
      <c r="G241" s="53"/>
      <c r="H241" s="53"/>
      <c r="I241" s="53"/>
      <c r="J241" s="53"/>
      <c r="K241" s="54"/>
      <c r="L241" s="53"/>
    </row>
    <row r="242" spans="1:12" ht="15" x14ac:dyDescent="0.25">
      <c r="A242" s="25"/>
      <c r="B242" s="16"/>
      <c r="C242" s="11"/>
      <c r="D242" s="51"/>
      <c r="E242" s="52"/>
      <c r="F242" s="53"/>
      <c r="G242" s="53"/>
      <c r="H242" s="53"/>
      <c r="I242" s="53"/>
      <c r="J242" s="53"/>
      <c r="K242" s="54"/>
      <c r="L242" s="53"/>
    </row>
    <row r="243" spans="1:12" ht="15" x14ac:dyDescent="0.25">
      <c r="A243" s="26"/>
      <c r="B243" s="18"/>
      <c r="C243" s="8"/>
      <c r="D243" s="19" t="s">
        <v>38</v>
      </c>
      <c r="E243" s="9"/>
      <c r="F243" s="21">
        <f>SUM(F239:F242)</f>
        <v>300</v>
      </c>
      <c r="G243" s="21">
        <f t="shared" ref="G243" si="140">SUM(G239:G242)</f>
        <v>9</v>
      </c>
      <c r="H243" s="21">
        <f t="shared" ref="H243" si="141">SUM(H239:H242)</f>
        <v>12.9</v>
      </c>
      <c r="I243" s="21">
        <f t="shared" ref="I243" si="142">SUM(I239:I242)</f>
        <v>49.3</v>
      </c>
      <c r="J243" s="21">
        <f t="shared" ref="J243" si="143">SUM(J239:J242)</f>
        <v>347</v>
      </c>
      <c r="K243" s="27"/>
      <c r="L243" s="21">
        <f t="shared" ref="L243" ca="1" si="144">SUM(L236:L242)</f>
        <v>0</v>
      </c>
    </row>
    <row r="244" spans="1:12" ht="15" x14ac:dyDescent="0.25">
      <c r="A244" s="63">
        <f>A217</f>
        <v>1</v>
      </c>
      <c r="B244" s="64">
        <f>B217</f>
        <v>6</v>
      </c>
      <c r="C244" s="65" t="s">
        <v>35</v>
      </c>
      <c r="D244" s="66" t="s">
        <v>20</v>
      </c>
      <c r="E244" s="40"/>
      <c r="F244" s="41"/>
      <c r="G244" s="41"/>
      <c r="H244" s="41"/>
      <c r="I244" s="41"/>
      <c r="J244" s="41"/>
      <c r="K244" s="42"/>
      <c r="L244" s="41"/>
    </row>
    <row r="245" spans="1:12" ht="15" x14ac:dyDescent="0.25">
      <c r="A245" s="67"/>
      <c r="B245" s="68"/>
      <c r="C245" s="69"/>
      <c r="D245" s="66" t="s">
        <v>29</v>
      </c>
      <c r="E245" s="40"/>
      <c r="F245" s="41"/>
      <c r="G245" s="41"/>
      <c r="H245" s="41"/>
      <c r="I245" s="41"/>
      <c r="J245" s="41"/>
      <c r="K245" s="42"/>
      <c r="L245" s="41"/>
    </row>
    <row r="246" spans="1:12" ht="15" x14ac:dyDescent="0.25">
      <c r="A246" s="67"/>
      <c r="B246" s="68"/>
      <c r="C246" s="69"/>
      <c r="D246" s="66" t="s">
        <v>30</v>
      </c>
      <c r="E246" s="40"/>
      <c r="F246" s="41"/>
      <c r="G246" s="41"/>
      <c r="H246" s="41"/>
      <c r="I246" s="41"/>
      <c r="J246" s="41"/>
      <c r="K246" s="42"/>
      <c r="L246" s="41"/>
    </row>
    <row r="247" spans="1:12" ht="15" x14ac:dyDescent="0.25">
      <c r="A247" s="67"/>
      <c r="B247" s="68"/>
      <c r="C247" s="69"/>
      <c r="D247" s="66" t="s">
        <v>22</v>
      </c>
      <c r="E247" s="40"/>
      <c r="F247" s="41"/>
      <c r="G247" s="41"/>
      <c r="H247" s="41"/>
      <c r="I247" s="41"/>
      <c r="J247" s="41"/>
      <c r="K247" s="42"/>
      <c r="L247" s="41"/>
    </row>
    <row r="248" spans="1:12" ht="15" x14ac:dyDescent="0.25">
      <c r="A248" s="67"/>
      <c r="B248" s="68"/>
      <c r="C248" s="69"/>
      <c r="D248" s="6"/>
      <c r="E248" s="40"/>
      <c r="F248" s="41"/>
      <c r="G248" s="41"/>
      <c r="H248" s="41"/>
      <c r="I248" s="41"/>
      <c r="J248" s="41"/>
      <c r="K248" s="42"/>
      <c r="L248" s="41"/>
    </row>
    <row r="249" spans="1:12" ht="15" x14ac:dyDescent="0.25">
      <c r="A249" s="67"/>
      <c r="B249" s="68"/>
      <c r="C249" s="69"/>
      <c r="D249" s="6"/>
      <c r="E249" s="40"/>
      <c r="F249" s="41"/>
      <c r="G249" s="41"/>
      <c r="H249" s="41"/>
      <c r="I249" s="41"/>
      <c r="J249" s="41"/>
      <c r="K249" s="42"/>
      <c r="L249" s="41"/>
    </row>
    <row r="250" spans="1:12" ht="15" x14ac:dyDescent="0.25">
      <c r="A250" s="70"/>
      <c r="B250" s="71"/>
      <c r="C250" s="72"/>
      <c r="D250" s="55" t="s">
        <v>38</v>
      </c>
      <c r="E250" s="56"/>
      <c r="F250" s="57">
        <f>SUM(F244:F249)</f>
        <v>0</v>
      </c>
      <c r="G250" s="57">
        <f t="shared" ref="G250" si="145">SUM(G244:G249)</f>
        <v>0</v>
      </c>
      <c r="H250" s="57">
        <f t="shared" ref="H250" si="146">SUM(H244:H249)</f>
        <v>0</v>
      </c>
      <c r="I250" s="57">
        <f t="shared" ref="I250" si="147">SUM(I244:I249)</f>
        <v>0</v>
      </c>
      <c r="J250" s="57">
        <f t="shared" ref="J250" si="148">SUM(J244:J249)</f>
        <v>0</v>
      </c>
      <c r="K250" s="58"/>
      <c r="L250" s="57">
        <f t="shared" ref="L250" ca="1" si="149">SUM(L244:L252)</f>
        <v>0</v>
      </c>
    </row>
    <row r="251" spans="1:12" ht="15" x14ac:dyDescent="0.25">
      <c r="A251" s="63">
        <f>A217</f>
        <v>1</v>
      </c>
      <c r="B251" s="64">
        <f>B217</f>
        <v>6</v>
      </c>
      <c r="C251" s="65" t="s">
        <v>36</v>
      </c>
      <c r="D251" s="66" t="s">
        <v>37</v>
      </c>
      <c r="E251" s="40"/>
      <c r="F251" s="41"/>
      <c r="G251" s="41"/>
      <c r="H251" s="41"/>
      <c r="I251" s="41"/>
      <c r="J251" s="41"/>
      <c r="K251" s="42"/>
      <c r="L251" s="41"/>
    </row>
    <row r="252" spans="1:12" ht="15" x14ac:dyDescent="0.25">
      <c r="A252" s="67"/>
      <c r="B252" s="68"/>
      <c r="C252" s="69"/>
      <c r="D252" s="66" t="s">
        <v>34</v>
      </c>
      <c r="E252" s="40"/>
      <c r="F252" s="41"/>
      <c r="G252" s="41"/>
      <c r="H252" s="41"/>
      <c r="I252" s="41"/>
      <c r="J252" s="41"/>
      <c r="K252" s="42"/>
      <c r="L252" s="41"/>
    </row>
    <row r="253" spans="1:12" ht="15" x14ac:dyDescent="0.25">
      <c r="A253" s="67"/>
      <c r="B253" s="68"/>
      <c r="C253" s="69"/>
      <c r="D253" s="66" t="s">
        <v>30</v>
      </c>
      <c r="E253" s="40"/>
      <c r="F253" s="41"/>
      <c r="G253" s="41"/>
      <c r="H253" s="41"/>
      <c r="I253" s="41"/>
      <c r="J253" s="41"/>
      <c r="K253" s="42"/>
      <c r="L253" s="41"/>
    </row>
    <row r="254" spans="1:12" ht="15" x14ac:dyDescent="0.25">
      <c r="A254" s="67"/>
      <c r="B254" s="68"/>
      <c r="C254" s="69"/>
      <c r="D254" s="66" t="s">
        <v>23</v>
      </c>
      <c r="E254" s="40"/>
      <c r="F254" s="41"/>
      <c r="G254" s="41"/>
      <c r="H254" s="41"/>
      <c r="I254" s="41"/>
      <c r="J254" s="41"/>
      <c r="K254" s="42"/>
      <c r="L254" s="41"/>
    </row>
    <row r="255" spans="1:12" ht="15" x14ac:dyDescent="0.25">
      <c r="A255" s="67"/>
      <c r="B255" s="68"/>
      <c r="C255" s="69"/>
      <c r="D255" s="6"/>
      <c r="E255" s="40"/>
      <c r="F255" s="41"/>
      <c r="G255" s="41"/>
      <c r="H255" s="41"/>
      <c r="I255" s="41"/>
      <c r="J255" s="41"/>
      <c r="K255" s="42"/>
      <c r="L255" s="41"/>
    </row>
    <row r="256" spans="1:12" ht="15" x14ac:dyDescent="0.25">
      <c r="A256" s="67"/>
      <c r="B256" s="68"/>
      <c r="C256" s="69"/>
      <c r="D256" s="6"/>
      <c r="E256" s="40"/>
      <c r="F256" s="41"/>
      <c r="G256" s="41"/>
      <c r="H256" s="41"/>
      <c r="I256" s="41"/>
      <c r="J256" s="41"/>
      <c r="K256" s="42"/>
      <c r="L256" s="41"/>
    </row>
    <row r="257" spans="1:12" ht="15" x14ac:dyDescent="0.25">
      <c r="A257" s="70"/>
      <c r="B257" s="71"/>
      <c r="C257" s="72"/>
      <c r="D257" s="73" t="s">
        <v>38</v>
      </c>
      <c r="E257" s="56"/>
      <c r="F257" s="57">
        <f>SUM(F251:F256)</f>
        <v>0</v>
      </c>
      <c r="G257" s="57">
        <f t="shared" ref="G257" si="150">SUM(G251:G256)</f>
        <v>0</v>
      </c>
      <c r="H257" s="57">
        <f t="shared" ref="H257" si="151">SUM(H251:H256)</f>
        <v>0</v>
      </c>
      <c r="I257" s="57">
        <f t="shared" ref="I257" si="152">SUM(I251:I256)</f>
        <v>0</v>
      </c>
      <c r="J257" s="57">
        <f t="shared" ref="J257" si="153">SUM(J251:J256)</f>
        <v>0</v>
      </c>
      <c r="K257" s="58"/>
      <c r="L257" s="57">
        <f t="shared" ref="L257" ca="1" si="154">SUM(L251:L259)</f>
        <v>0</v>
      </c>
    </row>
    <row r="258" spans="1:12" ht="15.75" customHeight="1" thickBot="1" x14ac:dyDescent="0.25">
      <c r="A258" s="29">
        <f>A217</f>
        <v>1</v>
      </c>
      <c r="B258" s="30">
        <f>B217</f>
        <v>6</v>
      </c>
      <c r="C258" s="94" t="s">
        <v>4</v>
      </c>
      <c r="D258" s="95"/>
      <c r="E258" s="31"/>
      <c r="F258" s="32">
        <f>F224+F228+F238+F243+F250+F257</f>
        <v>1670</v>
      </c>
      <c r="G258" s="32">
        <f t="shared" ref="G258" si="155">G224+G228+G238+G243+G250+G257</f>
        <v>58.79</v>
      </c>
      <c r="H258" s="32">
        <f t="shared" ref="H258" si="156">H224+H228+H238+H243+H250+H257</f>
        <v>52.209999999999994</v>
      </c>
      <c r="I258" s="32">
        <f t="shared" ref="I258" si="157">I224+I228+I238+I243+I250+I257</f>
        <v>257.68</v>
      </c>
      <c r="J258" s="32">
        <f t="shared" ref="J258" si="158">J224+J228+J238+J243+J250+J257</f>
        <v>1723.45</v>
      </c>
      <c r="K258" s="33"/>
      <c r="L258" s="32">
        <f t="shared" ref="L258" ca="1" si="159">L224+L228+L238+L243+L250+L257</f>
        <v>0</v>
      </c>
    </row>
    <row r="259" spans="1:12" ht="15" x14ac:dyDescent="0.25">
      <c r="A259" s="22">
        <v>1</v>
      </c>
      <c r="B259" s="23">
        <v>7</v>
      </c>
      <c r="C259" s="24" t="s">
        <v>19</v>
      </c>
      <c r="D259" s="80" t="s">
        <v>20</v>
      </c>
      <c r="E259" s="75" t="s">
        <v>116</v>
      </c>
      <c r="F259" s="76">
        <v>150</v>
      </c>
      <c r="G259" s="76">
        <v>11.3</v>
      </c>
      <c r="H259" s="76">
        <v>19.5</v>
      </c>
      <c r="I259" s="76">
        <v>2.2999999999999998</v>
      </c>
      <c r="J259" s="76">
        <v>238</v>
      </c>
      <c r="K259" s="76">
        <v>210</v>
      </c>
      <c r="L259" s="74"/>
    </row>
    <row r="260" spans="1:12" ht="15" x14ac:dyDescent="0.25">
      <c r="A260" s="25"/>
      <c r="B260" s="16"/>
      <c r="C260" s="11"/>
      <c r="D260" s="51" t="s">
        <v>26</v>
      </c>
      <c r="E260" s="52" t="s">
        <v>99</v>
      </c>
      <c r="F260" s="53">
        <v>60</v>
      </c>
      <c r="G260" s="53">
        <v>1.8</v>
      </c>
      <c r="H260" s="53">
        <v>3.72</v>
      </c>
      <c r="I260" s="53">
        <v>3.72</v>
      </c>
      <c r="J260" s="53">
        <v>55.2</v>
      </c>
      <c r="K260" s="54">
        <v>75</v>
      </c>
      <c r="L260" s="53"/>
    </row>
    <row r="261" spans="1:12" ht="15" x14ac:dyDescent="0.25">
      <c r="A261" s="25"/>
      <c r="B261" s="16"/>
      <c r="C261" s="11"/>
      <c r="D261" s="12" t="s">
        <v>22</v>
      </c>
      <c r="E261" s="75" t="s">
        <v>47</v>
      </c>
      <c r="F261" s="76">
        <v>40</v>
      </c>
      <c r="G261" s="76">
        <v>2.6</v>
      </c>
      <c r="H261" s="76">
        <v>0.8</v>
      </c>
      <c r="I261" s="76">
        <v>18.399999999999999</v>
      </c>
      <c r="J261" s="76">
        <v>92</v>
      </c>
      <c r="K261" s="76" t="s">
        <v>64</v>
      </c>
      <c r="L261" s="53"/>
    </row>
    <row r="262" spans="1:12" ht="15" x14ac:dyDescent="0.25">
      <c r="A262" s="25"/>
      <c r="B262" s="16"/>
      <c r="C262" s="11"/>
      <c r="D262" s="12" t="s">
        <v>21</v>
      </c>
      <c r="E262" s="75" t="s">
        <v>73</v>
      </c>
      <c r="F262" s="76">
        <v>200</v>
      </c>
      <c r="G262" s="76">
        <v>4.5999999999999996</v>
      </c>
      <c r="H262" s="76">
        <v>3.6</v>
      </c>
      <c r="I262" s="76">
        <v>12.6</v>
      </c>
      <c r="J262" s="76">
        <v>100.4</v>
      </c>
      <c r="K262" s="76" t="s">
        <v>117</v>
      </c>
      <c r="L262" s="53"/>
    </row>
    <row r="263" spans="1:12" ht="15" x14ac:dyDescent="0.25">
      <c r="A263" s="25"/>
      <c r="B263" s="16"/>
      <c r="C263" s="11"/>
      <c r="D263" s="12" t="s">
        <v>118</v>
      </c>
      <c r="E263" s="75" t="s">
        <v>119</v>
      </c>
      <c r="F263" s="76">
        <v>50</v>
      </c>
      <c r="G263" s="76">
        <v>2.4</v>
      </c>
      <c r="H263" s="76">
        <v>3.5</v>
      </c>
      <c r="I263" s="76">
        <v>22.8</v>
      </c>
      <c r="J263" s="76">
        <v>108</v>
      </c>
      <c r="K263" s="76" t="s">
        <v>64</v>
      </c>
      <c r="L263" s="53"/>
    </row>
    <row r="264" spans="1:12" ht="15" x14ac:dyDescent="0.25">
      <c r="A264" s="25"/>
      <c r="B264" s="16"/>
      <c r="C264" s="11"/>
      <c r="E264" s="52"/>
      <c r="F264" s="53"/>
      <c r="G264" s="53"/>
      <c r="H264" s="53"/>
      <c r="I264" s="53"/>
      <c r="J264" s="53"/>
      <c r="K264" s="54"/>
      <c r="L264" s="53"/>
    </row>
    <row r="265" spans="1:12" ht="15" x14ac:dyDescent="0.25">
      <c r="A265" s="25"/>
      <c r="B265" s="16"/>
      <c r="C265" s="11"/>
      <c r="D265" s="51"/>
      <c r="E265" s="52"/>
      <c r="F265" s="53"/>
      <c r="G265" s="53"/>
      <c r="H265" s="53"/>
      <c r="I265" s="53"/>
      <c r="J265" s="53"/>
      <c r="K265" s="54"/>
      <c r="L265" s="53"/>
    </row>
    <row r="266" spans="1:12" ht="15" x14ac:dyDescent="0.25">
      <c r="A266" s="26"/>
      <c r="B266" s="18"/>
      <c r="C266" s="8"/>
      <c r="D266" s="59" t="s">
        <v>38</v>
      </c>
      <c r="E266" s="60"/>
      <c r="F266" s="61">
        <f>SUM(F259:F265)</f>
        <v>500</v>
      </c>
      <c r="G266" s="61">
        <f t="shared" ref="G266" si="160">SUM(G259:G265)</f>
        <v>22.7</v>
      </c>
      <c r="H266" s="61">
        <f t="shared" ref="H266" si="161">SUM(H259:H265)</f>
        <v>31.12</v>
      </c>
      <c r="I266" s="61">
        <f t="shared" ref="I266" si="162">SUM(I259:I265)</f>
        <v>59.819999999999993</v>
      </c>
      <c r="J266" s="61">
        <f t="shared" ref="J266" si="163">SUM(J259:J265)</f>
        <v>593.6</v>
      </c>
      <c r="K266" s="62"/>
      <c r="L266" s="61">
        <f t="shared" si="129"/>
        <v>0</v>
      </c>
    </row>
    <row r="267" spans="1:12" ht="15" x14ac:dyDescent="0.25">
      <c r="A267" s="63">
        <f>A259</f>
        <v>1</v>
      </c>
      <c r="B267" s="64">
        <f>B259</f>
        <v>7</v>
      </c>
      <c r="C267" s="65" t="s">
        <v>24</v>
      </c>
      <c r="D267" s="66" t="s">
        <v>23</v>
      </c>
      <c r="E267" s="40"/>
      <c r="F267" s="41"/>
      <c r="G267" s="41"/>
      <c r="H267" s="41"/>
      <c r="I267" s="41"/>
      <c r="J267" s="41"/>
      <c r="K267" s="42"/>
      <c r="L267" s="41"/>
    </row>
    <row r="268" spans="1:12" ht="15" x14ac:dyDescent="0.25">
      <c r="A268" s="67"/>
      <c r="B268" s="68"/>
      <c r="C268" s="69"/>
      <c r="D268" s="6"/>
      <c r="E268" s="40"/>
      <c r="F268" s="41"/>
      <c r="G268" s="41"/>
      <c r="H268" s="41"/>
      <c r="I268" s="41"/>
      <c r="J268" s="41"/>
      <c r="K268" s="42"/>
      <c r="L268" s="41"/>
    </row>
    <row r="269" spans="1:12" ht="15" x14ac:dyDescent="0.25">
      <c r="A269" s="67"/>
      <c r="B269" s="68"/>
      <c r="C269" s="69"/>
      <c r="D269" s="6"/>
      <c r="E269" s="40"/>
      <c r="F269" s="41"/>
      <c r="G269" s="41"/>
      <c r="H269" s="41"/>
      <c r="I269" s="41"/>
      <c r="J269" s="41"/>
      <c r="K269" s="42"/>
      <c r="L269" s="41"/>
    </row>
    <row r="270" spans="1:12" ht="15" x14ac:dyDescent="0.25">
      <c r="A270" s="70"/>
      <c r="B270" s="71"/>
      <c r="C270" s="72"/>
      <c r="D270" s="55" t="s">
        <v>38</v>
      </c>
      <c r="E270" s="56"/>
      <c r="F270" s="57">
        <f>SUM(F267:F269)</f>
        <v>0</v>
      </c>
      <c r="G270" s="57">
        <f t="shared" ref="G270" si="164">SUM(G267:G269)</f>
        <v>0</v>
      </c>
      <c r="H270" s="57">
        <f t="shared" ref="H270" si="165">SUM(H267:H269)</f>
        <v>0</v>
      </c>
      <c r="I270" s="57">
        <f t="shared" ref="I270" si="166">SUM(I267:I269)</f>
        <v>0</v>
      </c>
      <c r="J270" s="57">
        <f t="shared" ref="J270" si="167">SUM(J267:J269)</f>
        <v>0</v>
      </c>
      <c r="K270" s="58"/>
      <c r="L270" s="57">
        <f t="shared" ref="L270" ca="1" si="168">SUM(L267:L275)</f>
        <v>0</v>
      </c>
    </row>
    <row r="271" spans="1:12" ht="15" x14ac:dyDescent="0.25">
      <c r="A271" s="81">
        <f>A259</f>
        <v>1</v>
      </c>
      <c r="B271" s="82">
        <f>B259</f>
        <v>7</v>
      </c>
      <c r="C271" s="83" t="s">
        <v>25</v>
      </c>
      <c r="D271" s="12" t="s">
        <v>26</v>
      </c>
      <c r="E271" s="75" t="s">
        <v>92</v>
      </c>
      <c r="F271" s="76">
        <v>60</v>
      </c>
      <c r="G271" s="76">
        <v>1.5</v>
      </c>
      <c r="H271" s="76">
        <v>3.9</v>
      </c>
      <c r="I271" s="76">
        <v>6.72</v>
      </c>
      <c r="J271" s="76">
        <v>67.2</v>
      </c>
      <c r="K271" s="76" t="s">
        <v>64</v>
      </c>
      <c r="L271" s="53"/>
    </row>
    <row r="272" spans="1:12" ht="15" x14ac:dyDescent="0.25">
      <c r="A272" s="84"/>
      <c r="B272" s="85"/>
      <c r="C272" s="86"/>
      <c r="D272" s="12" t="s">
        <v>27</v>
      </c>
      <c r="E272" s="75" t="s">
        <v>120</v>
      </c>
      <c r="F272" s="76">
        <v>200</v>
      </c>
      <c r="G272" s="76">
        <v>4.7</v>
      </c>
      <c r="H272" s="76">
        <v>4.96</v>
      </c>
      <c r="I272" s="76">
        <v>10.119999999999999</v>
      </c>
      <c r="J272" s="76">
        <v>110.36</v>
      </c>
      <c r="K272" s="76">
        <v>542</v>
      </c>
      <c r="L272" s="53"/>
    </row>
    <row r="273" spans="1:12" ht="15" x14ac:dyDescent="0.25">
      <c r="A273" s="84"/>
      <c r="B273" s="85"/>
      <c r="C273" s="86"/>
      <c r="D273" s="12" t="s">
        <v>28</v>
      </c>
      <c r="E273" s="75" t="s">
        <v>121</v>
      </c>
      <c r="F273" s="76">
        <v>140</v>
      </c>
      <c r="G273" s="76">
        <v>18.899999999999999</v>
      </c>
      <c r="H273" s="76">
        <v>10.7</v>
      </c>
      <c r="I273" s="76">
        <v>6.5</v>
      </c>
      <c r="J273" s="76">
        <v>224</v>
      </c>
      <c r="K273" s="76">
        <v>442</v>
      </c>
      <c r="L273" s="53"/>
    </row>
    <row r="274" spans="1:12" ht="15" x14ac:dyDescent="0.25">
      <c r="A274" s="84"/>
      <c r="B274" s="85"/>
      <c r="C274" s="86"/>
      <c r="D274" s="12" t="s">
        <v>29</v>
      </c>
      <c r="E274" s="52" t="s">
        <v>122</v>
      </c>
      <c r="F274" s="53">
        <v>150</v>
      </c>
      <c r="G274" s="53">
        <v>3.7</v>
      </c>
      <c r="H274" s="53">
        <v>4.8</v>
      </c>
      <c r="I274" s="53">
        <v>36.5</v>
      </c>
      <c r="J274" s="53">
        <v>203.5</v>
      </c>
      <c r="K274" s="54">
        <v>546</v>
      </c>
      <c r="L274" s="53"/>
    </row>
    <row r="275" spans="1:12" ht="15" x14ac:dyDescent="0.25">
      <c r="A275" s="84"/>
      <c r="B275" s="85"/>
      <c r="C275" s="86"/>
      <c r="D275" s="12" t="s">
        <v>30</v>
      </c>
      <c r="E275" s="75" t="s">
        <v>59</v>
      </c>
      <c r="F275" s="76">
        <v>200</v>
      </c>
      <c r="G275" s="76">
        <v>0.17</v>
      </c>
      <c r="H275" s="76">
        <v>0.04</v>
      </c>
      <c r="I275" s="76">
        <v>23.1</v>
      </c>
      <c r="J275" s="76">
        <v>93.5</v>
      </c>
      <c r="K275" s="76">
        <v>639</v>
      </c>
      <c r="L275" s="53"/>
    </row>
    <row r="276" spans="1:12" ht="15" x14ac:dyDescent="0.25">
      <c r="A276" s="84"/>
      <c r="B276" s="85"/>
      <c r="C276" s="86"/>
      <c r="D276" s="12" t="s">
        <v>31</v>
      </c>
      <c r="E276" s="75" t="s">
        <v>51</v>
      </c>
      <c r="F276" s="76">
        <v>30</v>
      </c>
      <c r="G276" s="76">
        <v>3.2</v>
      </c>
      <c r="H276" s="76">
        <v>1.4</v>
      </c>
      <c r="I276" s="76">
        <v>13.1</v>
      </c>
      <c r="J276" s="76">
        <v>82.2</v>
      </c>
      <c r="K276" s="76" t="s">
        <v>64</v>
      </c>
      <c r="L276" s="53"/>
    </row>
    <row r="277" spans="1:12" ht="15" x14ac:dyDescent="0.25">
      <c r="A277" s="84"/>
      <c r="B277" s="85"/>
      <c r="C277" s="86"/>
      <c r="D277" s="12" t="s">
        <v>32</v>
      </c>
      <c r="E277" s="75" t="s">
        <v>52</v>
      </c>
      <c r="F277" s="76">
        <v>30</v>
      </c>
      <c r="G277" s="76">
        <v>2.4</v>
      </c>
      <c r="H277" s="76">
        <v>0.5</v>
      </c>
      <c r="I277" s="76">
        <v>12</v>
      </c>
      <c r="J277" s="76">
        <v>66</v>
      </c>
      <c r="K277" s="76" t="s">
        <v>64</v>
      </c>
      <c r="L277" s="53"/>
    </row>
    <row r="278" spans="1:12" ht="15" x14ac:dyDescent="0.25">
      <c r="A278" s="84"/>
      <c r="B278" s="85"/>
      <c r="C278" s="86"/>
      <c r="D278" s="51"/>
      <c r="E278" s="52"/>
      <c r="F278" s="53"/>
      <c r="G278" s="53"/>
      <c r="H278" s="53"/>
      <c r="I278" s="53"/>
      <c r="J278" s="53"/>
      <c r="K278" s="54"/>
      <c r="L278" s="53"/>
    </row>
    <row r="279" spans="1:12" ht="15" x14ac:dyDescent="0.25">
      <c r="A279" s="84"/>
      <c r="B279" s="85"/>
      <c r="C279" s="86"/>
      <c r="D279" s="51"/>
      <c r="E279" s="52"/>
      <c r="F279" s="53"/>
      <c r="G279" s="53"/>
      <c r="H279" s="53"/>
      <c r="I279" s="53"/>
      <c r="J279" s="53"/>
      <c r="K279" s="54"/>
      <c r="L279" s="53"/>
    </row>
    <row r="280" spans="1:12" ht="15" x14ac:dyDescent="0.25">
      <c r="A280" s="26"/>
      <c r="B280" s="18"/>
      <c r="C280" s="8"/>
      <c r="D280" s="19" t="s">
        <v>38</v>
      </c>
      <c r="E280" s="9"/>
      <c r="F280" s="21">
        <f>SUM(F271:F279)</f>
        <v>810</v>
      </c>
      <c r="G280" s="21">
        <f t="shared" ref="G280" si="169">SUM(G271:G279)</f>
        <v>34.57</v>
      </c>
      <c r="H280" s="21">
        <f t="shared" ref="H280" si="170">SUM(H271:H279)</f>
        <v>26.299999999999997</v>
      </c>
      <c r="I280" s="21">
        <f t="shared" ref="I280" si="171">SUM(I271:I279)</f>
        <v>108.03999999999999</v>
      </c>
      <c r="J280" s="21">
        <f t="shared" ref="J280" si="172">SUM(J271:J279)</f>
        <v>846.76</v>
      </c>
      <c r="K280" s="27"/>
      <c r="L280" s="21">
        <f t="shared" ref="L280" ca="1" si="173">SUM(L277:L285)</f>
        <v>0</v>
      </c>
    </row>
    <row r="281" spans="1:12" ht="15" x14ac:dyDescent="0.25">
      <c r="A281" s="28">
        <f>A259</f>
        <v>1</v>
      </c>
      <c r="B281" s="14">
        <f>B259</f>
        <v>7</v>
      </c>
      <c r="C281" s="10" t="s">
        <v>33</v>
      </c>
      <c r="D281" s="12" t="s">
        <v>37</v>
      </c>
      <c r="E281" s="75" t="s">
        <v>53</v>
      </c>
      <c r="F281" s="76">
        <v>200</v>
      </c>
      <c r="G281" s="76">
        <v>5.4</v>
      </c>
      <c r="H281" s="76">
        <v>5</v>
      </c>
      <c r="I281" s="76">
        <v>21.6</v>
      </c>
      <c r="J281" s="76">
        <v>158</v>
      </c>
      <c r="K281" s="76" t="s">
        <v>64</v>
      </c>
      <c r="L281" s="53"/>
    </row>
    <row r="282" spans="1:12" ht="15" x14ac:dyDescent="0.25">
      <c r="A282" s="25"/>
      <c r="B282" s="16"/>
      <c r="C282" s="11"/>
      <c r="D282" s="12" t="s">
        <v>34</v>
      </c>
      <c r="E282" s="75" t="s">
        <v>108</v>
      </c>
      <c r="F282" s="76">
        <v>100</v>
      </c>
      <c r="G282" s="76">
        <v>3.1</v>
      </c>
      <c r="H282" s="76">
        <v>2.5</v>
      </c>
      <c r="I282" s="76">
        <v>3</v>
      </c>
      <c r="J282" s="76">
        <v>163</v>
      </c>
      <c r="K282" s="76">
        <v>738</v>
      </c>
      <c r="L282" s="53"/>
    </row>
    <row r="283" spans="1:12" ht="15" x14ac:dyDescent="0.25">
      <c r="A283" s="25"/>
      <c r="B283" s="16"/>
      <c r="C283" s="11"/>
      <c r="D283" s="51"/>
      <c r="E283" s="52"/>
      <c r="F283" s="53"/>
      <c r="G283" s="53"/>
      <c r="H283" s="53"/>
      <c r="I283" s="53"/>
      <c r="J283" s="53"/>
      <c r="K283" s="54"/>
      <c r="L283" s="53"/>
    </row>
    <row r="284" spans="1:12" ht="15" x14ac:dyDescent="0.25">
      <c r="A284" s="25"/>
      <c r="B284" s="16"/>
      <c r="C284" s="11"/>
      <c r="D284" s="51"/>
      <c r="E284" s="52"/>
      <c r="F284" s="53"/>
      <c r="G284" s="53"/>
      <c r="H284" s="53"/>
      <c r="I284" s="53"/>
      <c r="J284" s="53"/>
      <c r="K284" s="54"/>
      <c r="L284" s="53"/>
    </row>
    <row r="285" spans="1:12" ht="15" x14ac:dyDescent="0.25">
      <c r="A285" s="26"/>
      <c r="B285" s="18"/>
      <c r="C285" s="8"/>
      <c r="D285" s="59" t="s">
        <v>38</v>
      </c>
      <c r="E285" s="60"/>
      <c r="F285" s="61">
        <f>SUM(F281:F284)</f>
        <v>300</v>
      </c>
      <c r="G285" s="61">
        <f t="shared" ref="G285" si="174">SUM(G281:G284)</f>
        <v>8.5</v>
      </c>
      <c r="H285" s="61">
        <f t="shared" ref="H285" si="175">SUM(H281:H284)</f>
        <v>7.5</v>
      </c>
      <c r="I285" s="61">
        <f t="shared" ref="I285" si="176">SUM(I281:I284)</f>
        <v>24.6</v>
      </c>
      <c r="J285" s="61">
        <f t="shared" ref="J285" si="177">SUM(J281:J284)</f>
        <v>321</v>
      </c>
      <c r="K285" s="62"/>
      <c r="L285" s="61">
        <f t="shared" ref="L285" ca="1" si="178">SUM(L278:L284)</f>
        <v>0</v>
      </c>
    </row>
    <row r="286" spans="1:12" ht="15" x14ac:dyDescent="0.25">
      <c r="A286" s="63">
        <f>A259</f>
        <v>1</v>
      </c>
      <c r="B286" s="64">
        <f>B259</f>
        <v>7</v>
      </c>
      <c r="C286" s="65" t="s">
        <v>35</v>
      </c>
      <c r="D286" s="66" t="s">
        <v>20</v>
      </c>
      <c r="E286" s="40"/>
      <c r="F286" s="41"/>
      <c r="G286" s="41"/>
      <c r="H286" s="41"/>
      <c r="I286" s="41"/>
      <c r="J286" s="41"/>
      <c r="K286" s="42"/>
      <c r="L286" s="41"/>
    </row>
    <row r="287" spans="1:12" ht="15" x14ac:dyDescent="0.25">
      <c r="A287" s="67"/>
      <c r="B287" s="68"/>
      <c r="C287" s="69"/>
      <c r="D287" s="66" t="s">
        <v>29</v>
      </c>
      <c r="E287" s="40"/>
      <c r="F287" s="41"/>
      <c r="G287" s="41"/>
      <c r="H287" s="41"/>
      <c r="I287" s="41"/>
      <c r="J287" s="41"/>
      <c r="K287" s="42"/>
      <c r="L287" s="41"/>
    </row>
    <row r="288" spans="1:12" ht="15" x14ac:dyDescent="0.25">
      <c r="A288" s="67"/>
      <c r="B288" s="68"/>
      <c r="C288" s="69"/>
      <c r="D288" s="66" t="s">
        <v>30</v>
      </c>
      <c r="E288" s="40"/>
      <c r="F288" s="41"/>
      <c r="G288" s="41"/>
      <c r="H288" s="41"/>
      <c r="I288" s="41"/>
      <c r="J288" s="41"/>
      <c r="K288" s="42"/>
      <c r="L288" s="41"/>
    </row>
    <row r="289" spans="1:12" ht="15" x14ac:dyDescent="0.25">
      <c r="A289" s="67"/>
      <c r="B289" s="68"/>
      <c r="C289" s="69"/>
      <c r="D289" s="66" t="s">
        <v>22</v>
      </c>
      <c r="E289" s="40"/>
      <c r="F289" s="41"/>
      <c r="G289" s="41"/>
      <c r="H289" s="41"/>
      <c r="I289" s="41"/>
      <c r="J289" s="41"/>
      <c r="K289" s="42"/>
      <c r="L289" s="41"/>
    </row>
    <row r="290" spans="1:12" ht="15" x14ac:dyDescent="0.25">
      <c r="A290" s="67"/>
      <c r="B290" s="68"/>
      <c r="C290" s="69"/>
      <c r="D290" s="6"/>
      <c r="E290" s="40"/>
      <c r="F290" s="41"/>
      <c r="G290" s="41"/>
      <c r="H290" s="41"/>
      <c r="I290" s="41"/>
      <c r="J290" s="41"/>
      <c r="K290" s="42"/>
      <c r="L290" s="41"/>
    </row>
    <row r="291" spans="1:12" ht="15" x14ac:dyDescent="0.25">
      <c r="A291" s="67"/>
      <c r="B291" s="68"/>
      <c r="C291" s="69"/>
      <c r="D291" s="6"/>
      <c r="E291" s="40"/>
      <c r="F291" s="41"/>
      <c r="G291" s="41"/>
      <c r="H291" s="41"/>
      <c r="I291" s="41"/>
      <c r="J291" s="41"/>
      <c r="K291" s="42"/>
      <c r="L291" s="41"/>
    </row>
    <row r="292" spans="1:12" ht="15" x14ac:dyDescent="0.25">
      <c r="A292" s="70"/>
      <c r="B292" s="71"/>
      <c r="C292" s="72"/>
      <c r="D292" s="55" t="s">
        <v>38</v>
      </c>
      <c r="E292" s="56"/>
      <c r="F292" s="57">
        <f>SUM(F286:F291)</f>
        <v>0</v>
      </c>
      <c r="G292" s="57">
        <f t="shared" ref="G292" si="179">SUM(G286:G291)</f>
        <v>0</v>
      </c>
      <c r="H292" s="57">
        <f t="shared" ref="H292" si="180">SUM(H286:H291)</f>
        <v>0</v>
      </c>
      <c r="I292" s="57">
        <f t="shared" ref="I292" si="181">SUM(I286:I291)</f>
        <v>0</v>
      </c>
      <c r="J292" s="57">
        <f t="shared" ref="J292" si="182">SUM(J286:J291)</f>
        <v>0</v>
      </c>
      <c r="K292" s="58"/>
      <c r="L292" s="57">
        <f t="shared" ref="L292" ca="1" si="183">SUM(L286:L294)</f>
        <v>0</v>
      </c>
    </row>
    <row r="293" spans="1:12" ht="15" x14ac:dyDescent="0.25">
      <c r="A293" s="63">
        <f>A259</f>
        <v>1</v>
      </c>
      <c r="B293" s="64">
        <f>B259</f>
        <v>7</v>
      </c>
      <c r="C293" s="65" t="s">
        <v>36</v>
      </c>
      <c r="D293" s="66" t="s">
        <v>37</v>
      </c>
      <c r="E293" s="40"/>
      <c r="F293" s="41"/>
      <c r="G293" s="41"/>
      <c r="H293" s="41"/>
      <c r="I293" s="41"/>
      <c r="J293" s="41"/>
      <c r="K293" s="42"/>
      <c r="L293" s="41"/>
    </row>
    <row r="294" spans="1:12" ht="15" x14ac:dyDescent="0.25">
      <c r="A294" s="67"/>
      <c r="B294" s="68"/>
      <c r="C294" s="69"/>
      <c r="D294" s="66" t="s">
        <v>34</v>
      </c>
      <c r="E294" s="40"/>
      <c r="F294" s="41"/>
      <c r="G294" s="41"/>
      <c r="H294" s="41"/>
      <c r="I294" s="41"/>
      <c r="J294" s="41"/>
      <c r="K294" s="42"/>
      <c r="L294" s="41"/>
    </row>
    <row r="295" spans="1:12" ht="15" x14ac:dyDescent="0.25">
      <c r="A295" s="67"/>
      <c r="B295" s="68"/>
      <c r="C295" s="69"/>
      <c r="D295" s="66" t="s">
        <v>30</v>
      </c>
      <c r="E295" s="40"/>
      <c r="F295" s="41"/>
      <c r="G295" s="41"/>
      <c r="H295" s="41"/>
      <c r="I295" s="41"/>
      <c r="J295" s="41"/>
      <c r="K295" s="42"/>
      <c r="L295" s="41"/>
    </row>
    <row r="296" spans="1:12" ht="15" x14ac:dyDescent="0.25">
      <c r="A296" s="67"/>
      <c r="B296" s="68"/>
      <c r="C296" s="69"/>
      <c r="D296" s="66" t="s">
        <v>23</v>
      </c>
      <c r="E296" s="40"/>
      <c r="F296" s="41"/>
      <c r="G296" s="41"/>
      <c r="H296" s="41"/>
      <c r="I296" s="41"/>
      <c r="J296" s="41"/>
      <c r="K296" s="42"/>
      <c r="L296" s="41"/>
    </row>
    <row r="297" spans="1:12" ht="15" x14ac:dyDescent="0.25">
      <c r="A297" s="67"/>
      <c r="B297" s="68"/>
      <c r="C297" s="69"/>
      <c r="D297" s="6"/>
      <c r="E297" s="40"/>
      <c r="F297" s="41"/>
      <c r="G297" s="41"/>
      <c r="H297" s="41"/>
      <c r="I297" s="41"/>
      <c r="J297" s="41"/>
      <c r="K297" s="42"/>
      <c r="L297" s="41"/>
    </row>
    <row r="298" spans="1:12" ht="15" x14ac:dyDescent="0.25">
      <c r="A298" s="67"/>
      <c r="B298" s="68"/>
      <c r="C298" s="69"/>
      <c r="D298" s="6"/>
      <c r="E298" s="40"/>
      <c r="F298" s="41"/>
      <c r="G298" s="41"/>
      <c r="H298" s="41"/>
      <c r="I298" s="41"/>
      <c r="J298" s="41"/>
      <c r="K298" s="42"/>
      <c r="L298" s="41"/>
    </row>
    <row r="299" spans="1:12" ht="15" x14ac:dyDescent="0.25">
      <c r="A299" s="70"/>
      <c r="B299" s="71"/>
      <c r="C299" s="72"/>
      <c r="D299" s="73" t="s">
        <v>38</v>
      </c>
      <c r="E299" s="56"/>
      <c r="F299" s="57">
        <f>SUM(F293:F298)</f>
        <v>0</v>
      </c>
      <c r="G299" s="57">
        <f t="shared" ref="G299" si="184">SUM(G293:G298)</f>
        <v>0</v>
      </c>
      <c r="H299" s="57">
        <f t="shared" ref="H299" si="185">SUM(H293:H298)</f>
        <v>0</v>
      </c>
      <c r="I299" s="57">
        <f t="shared" ref="I299" si="186">SUM(I293:I298)</f>
        <v>0</v>
      </c>
      <c r="J299" s="57">
        <f t="shared" ref="J299" si="187">SUM(J293:J298)</f>
        <v>0</v>
      </c>
      <c r="K299" s="58"/>
      <c r="L299" s="57">
        <f t="shared" ref="L299" ca="1" si="188">SUM(L293:L301)</f>
        <v>0</v>
      </c>
    </row>
    <row r="300" spans="1:12" ht="15.75" customHeight="1" thickBot="1" x14ac:dyDescent="0.25">
      <c r="A300" s="29">
        <f>A259</f>
        <v>1</v>
      </c>
      <c r="B300" s="30">
        <f>B259</f>
        <v>7</v>
      </c>
      <c r="C300" s="94" t="s">
        <v>4</v>
      </c>
      <c r="D300" s="95"/>
      <c r="E300" s="31"/>
      <c r="F300" s="32">
        <f>F266+F270+F280+F285+F292+F299</f>
        <v>1610</v>
      </c>
      <c r="G300" s="32">
        <f t="shared" ref="G300" si="189">G266+G270+G280+G285+G292+G299</f>
        <v>65.77</v>
      </c>
      <c r="H300" s="32">
        <f t="shared" ref="H300" si="190">H266+H270+H280+H285+H292+H299</f>
        <v>64.92</v>
      </c>
      <c r="I300" s="32">
        <f t="shared" ref="I300" si="191">I266+I270+I280+I285+I292+I299</f>
        <v>192.45999999999998</v>
      </c>
      <c r="J300" s="32">
        <f t="shared" ref="J300" si="192">J266+J270+J280+J285+J292+J299</f>
        <v>1761.3600000000001</v>
      </c>
      <c r="K300" s="33"/>
      <c r="L300" s="32">
        <f t="shared" ref="L300" ca="1" si="193">L266+L270+L280+L285+L292+L299</f>
        <v>0</v>
      </c>
    </row>
    <row r="301" spans="1:12" ht="15" x14ac:dyDescent="0.25">
      <c r="A301" s="22">
        <v>2</v>
      </c>
      <c r="B301" s="23">
        <v>1</v>
      </c>
      <c r="C301" s="24" t="s">
        <v>19</v>
      </c>
      <c r="D301" s="1" t="s">
        <v>26</v>
      </c>
      <c r="E301" s="75" t="s">
        <v>123</v>
      </c>
      <c r="F301" s="76">
        <v>20</v>
      </c>
      <c r="G301" s="76">
        <v>0.3</v>
      </c>
      <c r="H301" s="76">
        <v>0.03</v>
      </c>
      <c r="I301" s="76">
        <v>1.73</v>
      </c>
      <c r="J301" s="76">
        <v>8.4</v>
      </c>
      <c r="K301" s="76">
        <v>54</v>
      </c>
      <c r="L301" s="74"/>
    </row>
    <row r="302" spans="1:12" ht="15" x14ac:dyDescent="0.25">
      <c r="A302" s="25"/>
      <c r="B302" s="16"/>
      <c r="C302" s="11"/>
      <c r="D302" s="80" t="s">
        <v>20</v>
      </c>
      <c r="E302" s="52" t="s">
        <v>124</v>
      </c>
      <c r="F302" s="53">
        <v>90</v>
      </c>
      <c r="G302" s="53">
        <v>13.41</v>
      </c>
      <c r="H302" s="53">
        <v>13.95</v>
      </c>
      <c r="I302" s="53">
        <v>2.0699999999999998</v>
      </c>
      <c r="J302" s="53">
        <v>188.28</v>
      </c>
      <c r="K302" s="54" t="s">
        <v>125</v>
      </c>
      <c r="L302" s="53"/>
    </row>
    <row r="303" spans="1:12" ht="15" x14ac:dyDescent="0.25">
      <c r="A303" s="25"/>
      <c r="B303" s="16"/>
      <c r="C303" s="11"/>
      <c r="D303" s="1" t="s">
        <v>29</v>
      </c>
      <c r="E303" s="75" t="s">
        <v>57</v>
      </c>
      <c r="F303" s="76">
        <v>150</v>
      </c>
      <c r="G303" s="76">
        <v>8.1999999999999993</v>
      </c>
      <c r="H303" s="76">
        <v>6.3</v>
      </c>
      <c r="I303" s="76">
        <v>38.700000000000003</v>
      </c>
      <c r="J303" s="76">
        <v>245</v>
      </c>
      <c r="K303" s="76">
        <v>171</v>
      </c>
      <c r="L303" s="53"/>
    </row>
    <row r="304" spans="1:12" ht="15" x14ac:dyDescent="0.25">
      <c r="A304" s="25"/>
      <c r="B304" s="16"/>
      <c r="C304" s="11"/>
      <c r="D304" s="12" t="s">
        <v>22</v>
      </c>
      <c r="E304" s="75" t="s">
        <v>51</v>
      </c>
      <c r="F304" s="76">
        <v>20</v>
      </c>
      <c r="G304" s="76">
        <v>2.13</v>
      </c>
      <c r="H304" s="76">
        <v>0.93</v>
      </c>
      <c r="I304" s="76">
        <v>8.73</v>
      </c>
      <c r="J304" s="76">
        <v>54.8</v>
      </c>
      <c r="K304" s="76" t="s">
        <v>64</v>
      </c>
      <c r="L304" s="53"/>
    </row>
    <row r="305" spans="1:12" ht="15" x14ac:dyDescent="0.25">
      <c r="A305" s="25"/>
      <c r="B305" s="16"/>
      <c r="C305" s="11"/>
      <c r="D305" s="12" t="s">
        <v>23</v>
      </c>
      <c r="E305" s="52" t="s">
        <v>66</v>
      </c>
      <c r="F305" s="53">
        <v>100</v>
      </c>
      <c r="G305" s="53">
        <v>1.4</v>
      </c>
      <c r="H305" s="53">
        <v>0.3</v>
      </c>
      <c r="I305" s="53">
        <v>16</v>
      </c>
      <c r="J305" s="53">
        <v>72.3</v>
      </c>
      <c r="K305" s="54" t="s">
        <v>64</v>
      </c>
      <c r="L305" s="53"/>
    </row>
    <row r="306" spans="1:12" ht="15" x14ac:dyDescent="0.25">
      <c r="A306" s="25"/>
      <c r="B306" s="16"/>
      <c r="C306" s="11"/>
      <c r="D306" s="12" t="s">
        <v>21</v>
      </c>
      <c r="E306" s="52" t="s">
        <v>65</v>
      </c>
      <c r="F306" s="53">
        <v>200</v>
      </c>
      <c r="G306" s="53">
        <v>0.2</v>
      </c>
      <c r="H306" s="53">
        <v>0</v>
      </c>
      <c r="I306" s="53">
        <v>10.199999999999999</v>
      </c>
      <c r="J306" s="53">
        <v>41</v>
      </c>
      <c r="K306" s="54">
        <v>377</v>
      </c>
      <c r="L306" s="53"/>
    </row>
    <row r="307" spans="1:12" ht="15" x14ac:dyDescent="0.25">
      <c r="A307" s="25"/>
      <c r="B307" s="16"/>
      <c r="C307" s="11"/>
      <c r="D307" s="51"/>
      <c r="E307" s="52"/>
      <c r="F307" s="53"/>
      <c r="G307" s="53"/>
      <c r="H307" s="53"/>
      <c r="I307" s="53"/>
      <c r="J307" s="53"/>
      <c r="K307" s="54"/>
      <c r="L307" s="53"/>
    </row>
    <row r="308" spans="1:12" ht="15" x14ac:dyDescent="0.25">
      <c r="A308" s="26"/>
      <c r="B308" s="18"/>
      <c r="C308" s="8"/>
      <c r="D308" s="59" t="s">
        <v>38</v>
      </c>
      <c r="E308" s="60"/>
      <c r="F308" s="61">
        <f>SUM(F301:F307)</f>
        <v>580</v>
      </c>
      <c r="G308" s="61">
        <f>SUM(G301:G307)</f>
        <v>25.639999999999997</v>
      </c>
      <c r="H308" s="61">
        <f>SUM(H301:H307)</f>
        <v>21.509999999999998</v>
      </c>
      <c r="I308" s="61">
        <f>SUM(I301:I307)</f>
        <v>77.430000000000007</v>
      </c>
      <c r="J308" s="61">
        <f>SUM(J301:J307)</f>
        <v>609.78</v>
      </c>
      <c r="K308" s="62"/>
      <c r="L308" s="61">
        <f t="shared" ref="L308:L350" si="194">SUM(L301:L307)</f>
        <v>0</v>
      </c>
    </row>
    <row r="309" spans="1:12" ht="15" x14ac:dyDescent="0.25">
      <c r="A309" s="63">
        <f>A301</f>
        <v>2</v>
      </c>
      <c r="B309" s="64">
        <f>B301</f>
        <v>1</v>
      </c>
      <c r="C309" s="65" t="s">
        <v>24</v>
      </c>
      <c r="D309" s="66" t="s">
        <v>23</v>
      </c>
      <c r="E309" s="40"/>
      <c r="F309" s="41"/>
      <c r="G309" s="41"/>
      <c r="H309" s="41"/>
      <c r="I309" s="41"/>
      <c r="J309" s="41"/>
      <c r="K309" s="42"/>
      <c r="L309" s="41"/>
    </row>
    <row r="310" spans="1:12" ht="15" x14ac:dyDescent="0.25">
      <c r="A310" s="67"/>
      <c r="B310" s="68"/>
      <c r="C310" s="69"/>
      <c r="D310" s="6"/>
      <c r="E310" s="40"/>
      <c r="F310" s="41"/>
      <c r="G310" s="41"/>
      <c r="H310" s="41"/>
      <c r="I310" s="41"/>
      <c r="J310" s="41"/>
      <c r="K310" s="42"/>
      <c r="L310" s="41"/>
    </row>
    <row r="311" spans="1:12" ht="15" x14ac:dyDescent="0.25">
      <c r="A311" s="67"/>
      <c r="B311" s="68"/>
      <c r="C311" s="69"/>
      <c r="D311" s="6"/>
      <c r="E311" s="40"/>
      <c r="F311" s="41"/>
      <c r="G311" s="41"/>
      <c r="H311" s="41"/>
      <c r="I311" s="41"/>
      <c r="J311" s="41"/>
      <c r="K311" s="42"/>
      <c r="L311" s="41"/>
    </row>
    <row r="312" spans="1:12" ht="15" x14ac:dyDescent="0.25">
      <c r="A312" s="70"/>
      <c r="B312" s="71"/>
      <c r="C312" s="72"/>
      <c r="D312" s="55" t="s">
        <v>38</v>
      </c>
      <c r="E312" s="56"/>
      <c r="F312" s="57">
        <f>SUM(F309:F311)</f>
        <v>0</v>
      </c>
      <c r="G312" s="57">
        <f t="shared" ref="G312" si="195">SUM(G309:G311)</f>
        <v>0</v>
      </c>
      <c r="H312" s="57">
        <f t="shared" ref="H312" si="196">SUM(H309:H311)</f>
        <v>0</v>
      </c>
      <c r="I312" s="57">
        <f t="shared" ref="I312" si="197">SUM(I309:I311)</f>
        <v>0</v>
      </c>
      <c r="J312" s="57">
        <f t="shared" ref="J312" si="198">SUM(J309:J311)</f>
        <v>0</v>
      </c>
      <c r="K312" s="58"/>
      <c r="L312" s="57">
        <f t="shared" ref="L312" ca="1" si="199">SUM(L309:L317)</f>
        <v>0</v>
      </c>
    </row>
    <row r="313" spans="1:12" ht="15" x14ac:dyDescent="0.25">
      <c r="A313" s="28">
        <f>A301</f>
        <v>2</v>
      </c>
      <c r="B313" s="14">
        <f>B301</f>
        <v>1</v>
      </c>
      <c r="C313" s="10" t="s">
        <v>25</v>
      </c>
      <c r="D313" s="12" t="s">
        <v>26</v>
      </c>
      <c r="E313" s="75" t="s">
        <v>126</v>
      </c>
      <c r="F313" s="76">
        <v>60</v>
      </c>
      <c r="G313" s="76">
        <v>0.7</v>
      </c>
      <c r="H313" s="76">
        <v>3.52</v>
      </c>
      <c r="I313" s="76">
        <v>6.78</v>
      </c>
      <c r="J313" s="76">
        <v>61.32</v>
      </c>
      <c r="K313" s="76">
        <v>28</v>
      </c>
      <c r="L313" s="53"/>
    </row>
    <row r="314" spans="1:12" ht="15" x14ac:dyDescent="0.25">
      <c r="A314" s="25"/>
      <c r="B314" s="16"/>
      <c r="C314" s="11"/>
      <c r="D314" s="12" t="s">
        <v>27</v>
      </c>
      <c r="E314" s="75" t="s">
        <v>127</v>
      </c>
      <c r="F314" s="76">
        <v>200</v>
      </c>
      <c r="G314" s="76">
        <v>3.24</v>
      </c>
      <c r="H314" s="76">
        <v>4.29</v>
      </c>
      <c r="I314" s="76">
        <v>18.37</v>
      </c>
      <c r="J314" s="76">
        <v>125.12</v>
      </c>
      <c r="K314" s="76">
        <v>97</v>
      </c>
      <c r="L314" s="53"/>
    </row>
    <row r="315" spans="1:12" ht="15" x14ac:dyDescent="0.25">
      <c r="A315" s="25"/>
      <c r="B315" s="16"/>
      <c r="C315" s="11"/>
      <c r="D315" s="12" t="s">
        <v>28</v>
      </c>
      <c r="E315" s="75" t="s">
        <v>128</v>
      </c>
      <c r="F315" s="76">
        <v>100</v>
      </c>
      <c r="G315" s="76">
        <v>16.100000000000001</v>
      </c>
      <c r="H315" s="76">
        <v>11.3</v>
      </c>
      <c r="I315" s="76">
        <v>6.3</v>
      </c>
      <c r="J315" s="76">
        <v>191.9</v>
      </c>
      <c r="K315" s="76">
        <v>5410</v>
      </c>
      <c r="L315" s="53"/>
    </row>
    <row r="316" spans="1:12" ht="15" x14ac:dyDescent="0.25">
      <c r="A316" s="25"/>
      <c r="B316" s="16"/>
      <c r="C316" s="11"/>
      <c r="D316" s="12" t="s">
        <v>29</v>
      </c>
      <c r="E316" s="75" t="s">
        <v>58</v>
      </c>
      <c r="F316" s="76">
        <v>150</v>
      </c>
      <c r="G316" s="76">
        <v>5.4</v>
      </c>
      <c r="H316" s="76">
        <v>9.1999999999999993</v>
      </c>
      <c r="I316" s="76">
        <v>26.4</v>
      </c>
      <c r="J316" s="76">
        <v>210</v>
      </c>
      <c r="K316" s="76">
        <v>128</v>
      </c>
      <c r="L316" s="53"/>
    </row>
    <row r="317" spans="1:12" ht="15" x14ac:dyDescent="0.25">
      <c r="A317" s="25"/>
      <c r="B317" s="16"/>
      <c r="C317" s="11"/>
      <c r="D317" s="12" t="s">
        <v>30</v>
      </c>
      <c r="E317" s="75" t="s">
        <v>87</v>
      </c>
      <c r="F317" s="76">
        <v>200</v>
      </c>
      <c r="G317" s="76">
        <v>0.7</v>
      </c>
      <c r="H317" s="76">
        <v>0.3</v>
      </c>
      <c r="I317" s="76">
        <v>24.4</v>
      </c>
      <c r="J317" s="76">
        <v>103</v>
      </c>
      <c r="K317" s="76">
        <v>388</v>
      </c>
      <c r="L317" s="53"/>
    </row>
    <row r="318" spans="1:12" ht="15" x14ac:dyDescent="0.25">
      <c r="A318" s="25"/>
      <c r="B318" s="16"/>
      <c r="C318" s="11"/>
      <c r="D318" s="12" t="s">
        <v>31</v>
      </c>
      <c r="E318" s="75" t="s">
        <v>51</v>
      </c>
      <c r="F318" s="76">
        <v>30</v>
      </c>
      <c r="G318" s="76">
        <v>3.2</v>
      </c>
      <c r="H318" s="76">
        <v>1.4</v>
      </c>
      <c r="I318" s="76">
        <v>13.1</v>
      </c>
      <c r="J318" s="76">
        <v>82.2</v>
      </c>
      <c r="K318" s="76" t="s">
        <v>64</v>
      </c>
      <c r="L318" s="53"/>
    </row>
    <row r="319" spans="1:12" ht="15" x14ac:dyDescent="0.25">
      <c r="A319" s="25"/>
      <c r="B319" s="16"/>
      <c r="C319" s="11"/>
      <c r="D319" s="12" t="s">
        <v>32</v>
      </c>
      <c r="E319" s="75" t="s">
        <v>52</v>
      </c>
      <c r="F319" s="76">
        <v>30</v>
      </c>
      <c r="G319" s="76">
        <v>2.4</v>
      </c>
      <c r="H319" s="76">
        <v>0.5</v>
      </c>
      <c r="I319" s="76">
        <v>12</v>
      </c>
      <c r="J319" s="76">
        <v>66</v>
      </c>
      <c r="K319" s="76" t="s">
        <v>64</v>
      </c>
      <c r="L319" s="53"/>
    </row>
    <row r="320" spans="1:12" ht="15" x14ac:dyDescent="0.25">
      <c r="A320" s="25"/>
      <c r="B320" s="16"/>
      <c r="C320" s="11"/>
      <c r="D320" s="51"/>
      <c r="E320" s="52"/>
      <c r="F320" s="53"/>
      <c r="G320" s="53"/>
      <c r="H320" s="53"/>
      <c r="I320" s="53"/>
      <c r="J320" s="53"/>
      <c r="K320" s="54"/>
      <c r="L320" s="53"/>
    </row>
    <row r="321" spans="1:12" ht="15" x14ac:dyDescent="0.25">
      <c r="A321" s="25"/>
      <c r="B321" s="16"/>
      <c r="C321" s="11"/>
      <c r="D321" s="51"/>
      <c r="E321" s="52"/>
      <c r="F321" s="53"/>
      <c r="G321" s="53"/>
      <c r="H321" s="53"/>
      <c r="I321" s="53"/>
      <c r="J321" s="53"/>
      <c r="K321" s="54"/>
      <c r="L321" s="53"/>
    </row>
    <row r="322" spans="1:12" ht="15" x14ac:dyDescent="0.25">
      <c r="A322" s="26"/>
      <c r="B322" s="18"/>
      <c r="C322" s="8"/>
      <c r="D322" s="59" t="s">
        <v>38</v>
      </c>
      <c r="E322" s="60"/>
      <c r="F322" s="61">
        <f>SUM(F313:F321)</f>
        <v>770</v>
      </c>
      <c r="G322" s="61">
        <f t="shared" ref="G322" si="200">SUM(G313:G321)</f>
        <v>31.740000000000002</v>
      </c>
      <c r="H322" s="61">
        <f t="shared" ref="H322" si="201">SUM(H313:H321)</f>
        <v>30.509999999999998</v>
      </c>
      <c r="I322" s="61">
        <f t="shared" ref="I322" si="202">SUM(I313:I321)</f>
        <v>107.35</v>
      </c>
      <c r="J322" s="61">
        <f t="shared" ref="J322" si="203">SUM(J313:J321)</f>
        <v>839.54000000000008</v>
      </c>
      <c r="K322" s="62"/>
      <c r="L322" s="61">
        <f t="shared" ref="L322" ca="1" si="204">SUM(L319:L327)</f>
        <v>0</v>
      </c>
    </row>
    <row r="323" spans="1:12" ht="15" x14ac:dyDescent="0.25">
      <c r="A323" s="28">
        <f>A301</f>
        <v>2</v>
      </c>
      <c r="B323" s="14">
        <f>B301</f>
        <v>1</v>
      </c>
      <c r="C323" s="10" t="s">
        <v>33</v>
      </c>
      <c r="D323" s="12" t="s">
        <v>30</v>
      </c>
      <c r="E323" s="75" t="s">
        <v>88</v>
      </c>
      <c r="F323" s="76">
        <v>200</v>
      </c>
      <c r="G323" s="76">
        <v>1.4</v>
      </c>
      <c r="H323" s="76">
        <v>0.2</v>
      </c>
      <c r="I323" s="76">
        <v>26.4</v>
      </c>
      <c r="J323" s="76">
        <v>120</v>
      </c>
      <c r="K323" s="76">
        <v>592</v>
      </c>
      <c r="L323" s="53"/>
    </row>
    <row r="324" spans="1:12" ht="30" x14ac:dyDescent="0.25">
      <c r="A324" s="25"/>
      <c r="B324" s="16"/>
      <c r="C324" s="11"/>
      <c r="D324" s="12" t="s">
        <v>34</v>
      </c>
      <c r="E324" s="75" t="s">
        <v>129</v>
      </c>
      <c r="F324" s="76">
        <v>100</v>
      </c>
      <c r="G324" s="76">
        <v>4.5999999999999996</v>
      </c>
      <c r="H324" s="76">
        <v>4</v>
      </c>
      <c r="I324" s="76">
        <v>24.8</v>
      </c>
      <c r="J324" s="76">
        <v>162</v>
      </c>
      <c r="K324" s="76">
        <v>738</v>
      </c>
      <c r="L324" s="53"/>
    </row>
    <row r="325" spans="1:12" ht="15" x14ac:dyDescent="0.25">
      <c r="A325" s="25"/>
      <c r="B325" s="16"/>
      <c r="C325" s="11"/>
      <c r="E325" s="52"/>
      <c r="F325" s="53"/>
      <c r="G325" s="53"/>
      <c r="H325" s="53"/>
      <c r="I325" s="53"/>
      <c r="J325" s="53"/>
      <c r="K325" s="54"/>
      <c r="L325" s="53"/>
    </row>
    <row r="326" spans="1:12" ht="15" x14ac:dyDescent="0.25">
      <c r="A326" s="25"/>
      <c r="B326" s="16"/>
      <c r="C326" s="11"/>
      <c r="D326" s="51"/>
      <c r="E326" s="52"/>
      <c r="F326" s="53"/>
      <c r="G326" s="53"/>
      <c r="H326" s="53"/>
      <c r="I326" s="53"/>
      <c r="J326" s="53"/>
      <c r="K326" s="54"/>
      <c r="L326" s="53"/>
    </row>
    <row r="327" spans="1:12" ht="15" x14ac:dyDescent="0.25">
      <c r="A327" s="26"/>
      <c r="B327" s="18"/>
      <c r="C327" s="8"/>
      <c r="D327" s="59" t="s">
        <v>38</v>
      </c>
      <c r="E327" s="60"/>
      <c r="F327" s="61">
        <f>SUM(F323:F326)</f>
        <v>300</v>
      </c>
      <c r="G327" s="61">
        <f t="shared" ref="G327" si="205">SUM(G323:G326)</f>
        <v>6</v>
      </c>
      <c r="H327" s="61">
        <f t="shared" ref="H327" si="206">SUM(H323:H326)</f>
        <v>4.2</v>
      </c>
      <c r="I327" s="61">
        <f t="shared" ref="I327" si="207">SUM(I323:I326)</f>
        <v>51.2</v>
      </c>
      <c r="J327" s="61">
        <f t="shared" ref="J327" si="208">SUM(J323:J326)</f>
        <v>282</v>
      </c>
      <c r="K327" s="62"/>
      <c r="L327" s="61">
        <f t="shared" ref="L327" ca="1" si="209">SUM(L320:L326)</f>
        <v>0</v>
      </c>
    </row>
    <row r="328" spans="1:12" ht="15" x14ac:dyDescent="0.25">
      <c r="A328" s="63">
        <f>A301</f>
        <v>2</v>
      </c>
      <c r="B328" s="64">
        <f>B301</f>
        <v>1</v>
      </c>
      <c r="C328" s="65" t="s">
        <v>35</v>
      </c>
      <c r="D328" s="66" t="s">
        <v>20</v>
      </c>
      <c r="E328" s="40"/>
      <c r="F328" s="41"/>
      <c r="G328" s="41"/>
      <c r="H328" s="41"/>
      <c r="I328" s="41"/>
      <c r="J328" s="41"/>
      <c r="K328" s="42"/>
      <c r="L328" s="41"/>
    </row>
    <row r="329" spans="1:12" ht="15" x14ac:dyDescent="0.25">
      <c r="A329" s="67"/>
      <c r="B329" s="68"/>
      <c r="C329" s="69"/>
      <c r="D329" s="66" t="s">
        <v>29</v>
      </c>
      <c r="E329" s="40"/>
      <c r="F329" s="41"/>
      <c r="G329" s="41"/>
      <c r="H329" s="41"/>
      <c r="I329" s="41"/>
      <c r="J329" s="41"/>
      <c r="K329" s="42"/>
      <c r="L329" s="41"/>
    </row>
    <row r="330" spans="1:12" ht="15" x14ac:dyDescent="0.25">
      <c r="A330" s="67"/>
      <c r="B330" s="68"/>
      <c r="C330" s="69"/>
      <c r="D330" s="66" t="s">
        <v>30</v>
      </c>
      <c r="E330" s="40"/>
      <c r="F330" s="41"/>
      <c r="G330" s="41"/>
      <c r="H330" s="41"/>
      <c r="I330" s="41"/>
      <c r="J330" s="41"/>
      <c r="K330" s="42"/>
      <c r="L330" s="41"/>
    </row>
    <row r="331" spans="1:12" ht="15" x14ac:dyDescent="0.25">
      <c r="A331" s="67"/>
      <c r="B331" s="68"/>
      <c r="C331" s="69"/>
      <c r="D331" s="66" t="s">
        <v>22</v>
      </c>
      <c r="E331" s="40"/>
      <c r="F331" s="41"/>
      <c r="G331" s="41"/>
      <c r="H331" s="41"/>
      <c r="I331" s="41"/>
      <c r="J331" s="41"/>
      <c r="K331" s="42"/>
      <c r="L331" s="41"/>
    </row>
    <row r="332" spans="1:12" ht="15" x14ac:dyDescent="0.25">
      <c r="A332" s="67"/>
      <c r="B332" s="68"/>
      <c r="C332" s="69"/>
      <c r="D332" s="6"/>
      <c r="E332" s="40"/>
      <c r="F332" s="41"/>
      <c r="G332" s="41"/>
      <c r="H332" s="41"/>
      <c r="I332" s="41"/>
      <c r="J332" s="41"/>
      <c r="K332" s="42"/>
      <c r="L332" s="41"/>
    </row>
    <row r="333" spans="1:12" ht="15" x14ac:dyDescent="0.25">
      <c r="A333" s="67"/>
      <c r="B333" s="68"/>
      <c r="C333" s="69"/>
      <c r="D333" s="6"/>
      <c r="E333" s="40"/>
      <c r="F333" s="41"/>
      <c r="G333" s="41"/>
      <c r="H333" s="41"/>
      <c r="I333" s="41"/>
      <c r="J333" s="41"/>
      <c r="K333" s="42"/>
      <c r="L333" s="41"/>
    </row>
    <row r="334" spans="1:12" ht="15" x14ac:dyDescent="0.25">
      <c r="A334" s="70"/>
      <c r="B334" s="71"/>
      <c r="C334" s="72"/>
      <c r="D334" s="55" t="s">
        <v>38</v>
      </c>
      <c r="E334" s="56"/>
      <c r="F334" s="57">
        <f>SUM(F328:F333)</f>
        <v>0</v>
      </c>
      <c r="G334" s="57">
        <f t="shared" ref="G334" si="210">SUM(G328:G333)</f>
        <v>0</v>
      </c>
      <c r="H334" s="57">
        <f t="shared" ref="H334" si="211">SUM(H328:H333)</f>
        <v>0</v>
      </c>
      <c r="I334" s="57">
        <f t="shared" ref="I334" si="212">SUM(I328:I333)</f>
        <v>0</v>
      </c>
      <c r="J334" s="57">
        <f t="shared" ref="J334" si="213">SUM(J328:J333)</f>
        <v>0</v>
      </c>
      <c r="K334" s="58"/>
      <c r="L334" s="57">
        <f t="shared" ref="L334" ca="1" si="214">SUM(L328:L336)</f>
        <v>0</v>
      </c>
    </row>
    <row r="335" spans="1:12" ht="15" x14ac:dyDescent="0.25">
      <c r="A335" s="63">
        <f>A301</f>
        <v>2</v>
      </c>
      <c r="B335" s="64">
        <f>B301</f>
        <v>1</v>
      </c>
      <c r="C335" s="65" t="s">
        <v>36</v>
      </c>
      <c r="D335" s="66" t="s">
        <v>37</v>
      </c>
      <c r="E335" s="40"/>
      <c r="F335" s="41"/>
      <c r="G335" s="41"/>
      <c r="H335" s="41"/>
      <c r="I335" s="41"/>
      <c r="J335" s="41"/>
      <c r="K335" s="42"/>
      <c r="L335" s="41"/>
    </row>
    <row r="336" spans="1:12" ht="15" x14ac:dyDescent="0.25">
      <c r="A336" s="67"/>
      <c r="B336" s="68"/>
      <c r="C336" s="69"/>
      <c r="D336" s="66" t="s">
        <v>34</v>
      </c>
      <c r="E336" s="40"/>
      <c r="F336" s="41"/>
      <c r="G336" s="41"/>
      <c r="H336" s="41"/>
      <c r="I336" s="41"/>
      <c r="J336" s="41"/>
      <c r="K336" s="42"/>
      <c r="L336" s="41"/>
    </row>
    <row r="337" spans="1:12" ht="15" x14ac:dyDescent="0.25">
      <c r="A337" s="67"/>
      <c r="B337" s="68"/>
      <c r="C337" s="69"/>
      <c r="D337" s="66" t="s">
        <v>30</v>
      </c>
      <c r="E337" s="40"/>
      <c r="F337" s="41"/>
      <c r="G337" s="41"/>
      <c r="H337" s="41"/>
      <c r="I337" s="41"/>
      <c r="J337" s="41"/>
      <c r="K337" s="42"/>
      <c r="L337" s="41"/>
    </row>
    <row r="338" spans="1:12" ht="15" x14ac:dyDescent="0.25">
      <c r="A338" s="67"/>
      <c r="B338" s="68"/>
      <c r="C338" s="69"/>
      <c r="D338" s="66" t="s">
        <v>23</v>
      </c>
      <c r="E338" s="40"/>
      <c r="F338" s="41"/>
      <c r="G338" s="41"/>
      <c r="H338" s="41"/>
      <c r="I338" s="41"/>
      <c r="J338" s="41"/>
      <c r="K338" s="42"/>
      <c r="L338" s="41"/>
    </row>
    <row r="339" spans="1:12" ht="15" x14ac:dyDescent="0.25">
      <c r="A339" s="67"/>
      <c r="B339" s="68"/>
      <c r="C339" s="69"/>
      <c r="D339" s="6"/>
      <c r="E339" s="40"/>
      <c r="F339" s="41"/>
      <c r="G339" s="41"/>
      <c r="H339" s="41"/>
      <c r="I339" s="41"/>
      <c r="J339" s="41"/>
      <c r="K339" s="42"/>
      <c r="L339" s="41"/>
    </row>
    <row r="340" spans="1:12" ht="15" x14ac:dyDescent="0.25">
      <c r="A340" s="67"/>
      <c r="B340" s="68"/>
      <c r="C340" s="69"/>
      <c r="D340" s="6"/>
      <c r="E340" s="40"/>
      <c r="F340" s="41"/>
      <c r="G340" s="41"/>
      <c r="H340" s="41"/>
      <c r="I340" s="41"/>
      <c r="J340" s="41"/>
      <c r="K340" s="42"/>
      <c r="L340" s="41"/>
    </row>
    <row r="341" spans="1:12" ht="15" x14ac:dyDescent="0.25">
      <c r="A341" s="70"/>
      <c r="B341" s="71"/>
      <c r="C341" s="72"/>
      <c r="D341" s="73" t="s">
        <v>38</v>
      </c>
      <c r="E341" s="56"/>
      <c r="F341" s="57">
        <f>SUM(F335:F340)</f>
        <v>0</v>
      </c>
      <c r="G341" s="57">
        <f t="shared" ref="G341" si="215">SUM(G335:G340)</f>
        <v>0</v>
      </c>
      <c r="H341" s="57">
        <f t="shared" ref="H341" si="216">SUM(H335:H340)</f>
        <v>0</v>
      </c>
      <c r="I341" s="57">
        <f t="shared" ref="I341" si="217">SUM(I335:I340)</f>
        <v>0</v>
      </c>
      <c r="J341" s="57">
        <f t="shared" ref="J341" si="218">SUM(J335:J340)</f>
        <v>0</v>
      </c>
      <c r="K341" s="58"/>
      <c r="L341" s="57">
        <f t="shared" ref="L341" ca="1" si="219">SUM(L335:L343)</f>
        <v>0</v>
      </c>
    </row>
    <row r="342" spans="1:12" ht="15.75" customHeight="1" thickBot="1" x14ac:dyDescent="0.25">
      <c r="A342" s="29">
        <f>A301</f>
        <v>2</v>
      </c>
      <c r="B342" s="30">
        <f>B301</f>
        <v>1</v>
      </c>
      <c r="C342" s="94" t="s">
        <v>4</v>
      </c>
      <c r="D342" s="95"/>
      <c r="E342" s="31"/>
      <c r="F342" s="32">
        <f>F308+F312+F322+F327+F334+F341</f>
        <v>1650</v>
      </c>
      <c r="G342" s="32">
        <f t="shared" ref="G342" si="220">G308+G312+G322+G327+G334+G341</f>
        <v>63.379999999999995</v>
      </c>
      <c r="H342" s="32">
        <f t="shared" ref="H342" si="221">H308+H312+H322+H327+H334+H341</f>
        <v>56.22</v>
      </c>
      <c r="I342" s="32">
        <f t="shared" ref="I342" si="222">I308+I312+I322+I327+I334+I341</f>
        <v>235.98000000000002</v>
      </c>
      <c r="J342" s="32">
        <f t="shared" ref="J342" si="223">J308+J312+J322+J327+J334+J341</f>
        <v>1731.3200000000002</v>
      </c>
      <c r="K342" s="33"/>
      <c r="L342" s="32">
        <f t="shared" ref="L342" ca="1" si="224">L308+L312+L322+L327+L334+L341</f>
        <v>0</v>
      </c>
    </row>
    <row r="343" spans="1:12" ht="15" x14ac:dyDescent="0.25">
      <c r="A343" s="15">
        <v>2</v>
      </c>
      <c r="B343" s="16">
        <v>2</v>
      </c>
      <c r="C343" s="24" t="s">
        <v>19</v>
      </c>
      <c r="D343" s="80" t="s">
        <v>20</v>
      </c>
      <c r="E343" s="75" t="s">
        <v>130</v>
      </c>
      <c r="F343" s="76">
        <v>200</v>
      </c>
      <c r="G343" s="76">
        <v>8.15</v>
      </c>
      <c r="H343" s="76">
        <v>6</v>
      </c>
      <c r="I343" s="76">
        <v>38.549999999999997</v>
      </c>
      <c r="J343" s="76">
        <v>241.2</v>
      </c>
      <c r="K343" s="76">
        <v>5413</v>
      </c>
      <c r="L343" s="74"/>
    </row>
    <row r="344" spans="1:12" ht="15" x14ac:dyDescent="0.25">
      <c r="A344" s="15"/>
      <c r="B344" s="16"/>
      <c r="C344" s="11"/>
      <c r="D344" s="12" t="s">
        <v>22</v>
      </c>
      <c r="E344" s="52" t="s">
        <v>47</v>
      </c>
      <c r="F344" s="53">
        <v>20</v>
      </c>
      <c r="G344" s="53">
        <v>1.95</v>
      </c>
      <c r="H344" s="53">
        <v>0.6</v>
      </c>
      <c r="I344" s="53">
        <v>13.8</v>
      </c>
      <c r="J344" s="53">
        <v>46</v>
      </c>
      <c r="K344" s="54" t="s">
        <v>64</v>
      </c>
      <c r="L344" s="53"/>
    </row>
    <row r="345" spans="1:12" ht="15" x14ac:dyDescent="0.25">
      <c r="A345" s="15"/>
      <c r="B345" s="16"/>
      <c r="C345" s="11"/>
      <c r="D345" s="50" t="s">
        <v>48</v>
      </c>
      <c r="E345" s="75" t="s">
        <v>63</v>
      </c>
      <c r="F345" s="76">
        <v>10</v>
      </c>
      <c r="G345" s="76">
        <v>2.2999999999999998</v>
      </c>
      <c r="H345" s="76">
        <v>2.95</v>
      </c>
      <c r="I345" s="76">
        <v>0</v>
      </c>
      <c r="J345" s="76">
        <v>47</v>
      </c>
      <c r="K345" s="76">
        <v>15</v>
      </c>
      <c r="L345" s="53"/>
    </row>
    <row r="346" spans="1:12" ht="15" x14ac:dyDescent="0.25">
      <c r="A346" s="15"/>
      <c r="B346" s="16"/>
      <c r="C346" s="11"/>
      <c r="D346" s="1" t="s">
        <v>61</v>
      </c>
      <c r="E346" s="75" t="s">
        <v>62</v>
      </c>
      <c r="F346" s="76">
        <v>10</v>
      </c>
      <c r="G346" s="76">
        <v>0.1</v>
      </c>
      <c r="H346" s="76">
        <v>7.2</v>
      </c>
      <c r="I346" s="76">
        <v>0.13</v>
      </c>
      <c r="J346" s="76">
        <v>65.72</v>
      </c>
      <c r="K346" s="76">
        <v>14</v>
      </c>
      <c r="L346" s="53"/>
    </row>
    <row r="347" spans="1:12" ht="15" x14ac:dyDescent="0.25">
      <c r="A347" s="15"/>
      <c r="B347" s="16"/>
      <c r="C347" s="11"/>
      <c r="D347" s="12" t="s">
        <v>21</v>
      </c>
      <c r="E347" s="75" t="s">
        <v>84</v>
      </c>
      <c r="F347" s="76">
        <v>200</v>
      </c>
      <c r="G347" s="76">
        <v>3.8</v>
      </c>
      <c r="H347" s="76">
        <v>2.9</v>
      </c>
      <c r="I347" s="76">
        <v>14.04</v>
      </c>
      <c r="J347" s="76">
        <v>96.89</v>
      </c>
      <c r="K347" s="76">
        <v>379</v>
      </c>
      <c r="L347" s="53"/>
    </row>
    <row r="348" spans="1:12" ht="15" x14ac:dyDescent="0.25">
      <c r="A348" s="15"/>
      <c r="B348" s="16"/>
      <c r="C348" s="11"/>
      <c r="D348" s="12" t="s">
        <v>23</v>
      </c>
      <c r="E348" s="75" t="s">
        <v>66</v>
      </c>
      <c r="F348" s="76">
        <v>150</v>
      </c>
      <c r="G348" s="76">
        <v>2.1</v>
      </c>
      <c r="H348" s="76">
        <v>0.45</v>
      </c>
      <c r="I348" s="76">
        <v>24</v>
      </c>
      <c r="J348" s="76">
        <v>108.45</v>
      </c>
      <c r="K348" s="76" t="s">
        <v>64</v>
      </c>
      <c r="L348" s="53"/>
    </row>
    <row r="349" spans="1:12" ht="15" x14ac:dyDescent="0.25">
      <c r="A349" s="15"/>
      <c r="B349" s="16"/>
      <c r="C349" s="11"/>
      <c r="E349" s="52"/>
      <c r="F349" s="53"/>
      <c r="G349" s="53"/>
      <c r="H349" s="53"/>
      <c r="I349" s="53"/>
      <c r="J349" s="53"/>
      <c r="K349" s="54"/>
      <c r="L349" s="53"/>
    </row>
    <row r="350" spans="1:12" ht="15" x14ac:dyDescent="0.25">
      <c r="A350" s="17"/>
      <c r="B350" s="18"/>
      <c r="C350" s="8"/>
      <c r="D350" s="59" t="s">
        <v>38</v>
      </c>
      <c r="E350" s="60"/>
      <c r="F350" s="61">
        <f>SUM(F343:F349)</f>
        <v>590</v>
      </c>
      <c r="G350" s="61">
        <f>SUM(G343:G349)</f>
        <v>18.399999999999999</v>
      </c>
      <c r="H350" s="61">
        <f>SUM(H343:H349)</f>
        <v>20.099999999999998</v>
      </c>
      <c r="I350" s="61">
        <f>SUM(I343:I349)</f>
        <v>90.52</v>
      </c>
      <c r="J350" s="61">
        <f>SUM(J343:J349)</f>
        <v>605.26</v>
      </c>
      <c r="K350" s="62"/>
      <c r="L350" s="61">
        <f t="shared" si="194"/>
        <v>0</v>
      </c>
    </row>
    <row r="351" spans="1:12" ht="15" x14ac:dyDescent="0.25">
      <c r="A351" s="64">
        <f>A343</f>
        <v>2</v>
      </c>
      <c r="B351" s="64">
        <f>B343</f>
        <v>2</v>
      </c>
      <c r="C351" s="65" t="s">
        <v>24</v>
      </c>
      <c r="D351" s="66" t="s">
        <v>23</v>
      </c>
      <c r="E351" s="40"/>
      <c r="F351" s="41"/>
      <c r="G351" s="41"/>
      <c r="H351" s="41"/>
      <c r="I351" s="41"/>
      <c r="J351" s="41"/>
      <c r="K351" s="42"/>
      <c r="L351" s="41"/>
    </row>
    <row r="352" spans="1:12" ht="15" x14ac:dyDescent="0.25">
      <c r="A352" s="77"/>
      <c r="B352" s="68"/>
      <c r="C352" s="69"/>
      <c r="D352" s="6"/>
      <c r="E352" s="40"/>
      <c r="F352" s="41"/>
      <c r="G352" s="41"/>
      <c r="H352" s="41"/>
      <c r="I352" s="41"/>
      <c r="J352" s="41"/>
      <c r="K352" s="42"/>
      <c r="L352" s="41"/>
    </row>
    <row r="353" spans="1:12" ht="15" x14ac:dyDescent="0.25">
      <c r="A353" s="77"/>
      <c r="B353" s="68"/>
      <c r="C353" s="69"/>
      <c r="D353" s="6"/>
      <c r="E353" s="40"/>
      <c r="F353" s="41"/>
      <c r="G353" s="41"/>
      <c r="H353" s="41"/>
      <c r="I353" s="41"/>
      <c r="J353" s="41"/>
      <c r="K353" s="42"/>
      <c r="L353" s="41"/>
    </row>
    <row r="354" spans="1:12" ht="15" x14ac:dyDescent="0.25">
      <c r="A354" s="78"/>
      <c r="B354" s="71"/>
      <c r="C354" s="72"/>
      <c r="D354" s="55" t="s">
        <v>38</v>
      </c>
      <c r="E354" s="56"/>
      <c r="F354" s="57">
        <f>SUM(F351:F353)</f>
        <v>0</v>
      </c>
      <c r="G354" s="57">
        <f t="shared" ref="G354" si="225">SUM(G351:G353)</f>
        <v>0</v>
      </c>
      <c r="H354" s="57">
        <f t="shared" ref="H354" si="226">SUM(H351:H353)</f>
        <v>0</v>
      </c>
      <c r="I354" s="57">
        <f t="shared" ref="I354" si="227">SUM(I351:I353)</f>
        <v>0</v>
      </c>
      <c r="J354" s="57">
        <f t="shared" ref="J354" si="228">SUM(J351:J353)</f>
        <v>0</v>
      </c>
      <c r="K354" s="58"/>
      <c r="L354" s="57">
        <f t="shared" ref="L354" ca="1" si="229">SUM(L351:L359)</f>
        <v>0</v>
      </c>
    </row>
    <row r="355" spans="1:12" ht="15" x14ac:dyDescent="0.25">
      <c r="A355" s="82">
        <f>A343</f>
        <v>2</v>
      </c>
      <c r="B355" s="82">
        <f>B343</f>
        <v>2</v>
      </c>
      <c r="C355" s="83" t="s">
        <v>25</v>
      </c>
      <c r="D355" s="12" t="s">
        <v>26</v>
      </c>
      <c r="E355" s="75" t="s">
        <v>131</v>
      </c>
      <c r="F355" s="76">
        <v>60</v>
      </c>
      <c r="G355" s="76">
        <v>1.61</v>
      </c>
      <c r="H355" s="76">
        <v>4.2699999999999996</v>
      </c>
      <c r="I355" s="76">
        <v>5.82</v>
      </c>
      <c r="J355" s="76">
        <v>68.319999999999993</v>
      </c>
      <c r="K355" s="76">
        <v>40</v>
      </c>
      <c r="L355" s="53"/>
    </row>
    <row r="356" spans="1:12" ht="15" x14ac:dyDescent="0.25">
      <c r="A356" s="87"/>
      <c r="B356" s="85"/>
      <c r="C356" s="86"/>
      <c r="D356" s="12" t="s">
        <v>27</v>
      </c>
      <c r="E356" s="75" t="s">
        <v>132</v>
      </c>
      <c r="F356" s="76">
        <v>200</v>
      </c>
      <c r="G356" s="76">
        <v>4.5999999999999996</v>
      </c>
      <c r="H356" s="76">
        <v>6.4</v>
      </c>
      <c r="I356" s="76">
        <v>7.9</v>
      </c>
      <c r="J356" s="76">
        <v>110</v>
      </c>
      <c r="K356" s="76">
        <v>88</v>
      </c>
      <c r="L356" s="53"/>
    </row>
    <row r="357" spans="1:12" ht="15" x14ac:dyDescent="0.25">
      <c r="A357" s="87"/>
      <c r="B357" s="85"/>
      <c r="C357" s="86"/>
      <c r="D357" s="12" t="s">
        <v>28</v>
      </c>
      <c r="E357" s="75" t="s">
        <v>133</v>
      </c>
      <c r="F357" s="76">
        <v>240</v>
      </c>
      <c r="G357" s="76">
        <v>18.36</v>
      </c>
      <c r="H357" s="76">
        <v>17.64</v>
      </c>
      <c r="I357" s="76">
        <v>46.32</v>
      </c>
      <c r="J357" s="76">
        <v>417.96</v>
      </c>
      <c r="K357" s="76" t="s">
        <v>82</v>
      </c>
      <c r="L357" s="53"/>
    </row>
    <row r="358" spans="1:12" ht="15" x14ac:dyDescent="0.25">
      <c r="A358" s="87"/>
      <c r="B358" s="85"/>
      <c r="C358" s="86"/>
      <c r="D358" s="12" t="s">
        <v>30</v>
      </c>
      <c r="E358" s="75" t="s">
        <v>96</v>
      </c>
      <c r="F358" s="76">
        <v>200</v>
      </c>
      <c r="G358" s="76">
        <v>0.18</v>
      </c>
      <c r="H358" s="76">
        <v>0.1</v>
      </c>
      <c r="I358" s="76">
        <v>9.92</v>
      </c>
      <c r="J358" s="76">
        <v>42.02</v>
      </c>
      <c r="K358" s="76" t="s">
        <v>97</v>
      </c>
      <c r="L358" s="53"/>
    </row>
    <row r="359" spans="1:12" ht="15" x14ac:dyDescent="0.25">
      <c r="A359" s="87"/>
      <c r="B359" s="85"/>
      <c r="C359" s="86"/>
      <c r="D359" s="12" t="s">
        <v>31</v>
      </c>
      <c r="E359" s="75" t="s">
        <v>51</v>
      </c>
      <c r="F359" s="76">
        <v>30</v>
      </c>
      <c r="G359" s="76">
        <v>3.2</v>
      </c>
      <c r="H359" s="76">
        <v>1.4</v>
      </c>
      <c r="I359" s="76">
        <v>13.1</v>
      </c>
      <c r="J359" s="76">
        <v>82.2</v>
      </c>
      <c r="K359" s="76" t="s">
        <v>64</v>
      </c>
      <c r="L359" s="53"/>
    </row>
    <row r="360" spans="1:12" ht="15" x14ac:dyDescent="0.25">
      <c r="A360" s="87"/>
      <c r="B360" s="85"/>
      <c r="C360" s="86"/>
      <c r="D360" s="12" t="s">
        <v>32</v>
      </c>
      <c r="E360" s="75" t="s">
        <v>52</v>
      </c>
      <c r="F360" s="76">
        <v>30</v>
      </c>
      <c r="G360" s="76">
        <v>2.4</v>
      </c>
      <c r="H360" s="76">
        <v>0.5</v>
      </c>
      <c r="I360" s="76">
        <v>12</v>
      </c>
      <c r="J360" s="76">
        <v>66</v>
      </c>
      <c r="K360" s="76" t="s">
        <v>64</v>
      </c>
      <c r="L360" s="53"/>
    </row>
    <row r="361" spans="1:12" ht="15" x14ac:dyDescent="0.25">
      <c r="A361" s="87"/>
      <c r="B361" s="85"/>
      <c r="C361" s="86"/>
      <c r="E361" s="75"/>
      <c r="F361" s="76"/>
      <c r="G361" s="76"/>
      <c r="H361" s="76"/>
      <c r="I361" s="76"/>
      <c r="J361" s="76"/>
      <c r="K361" s="76"/>
      <c r="L361" s="53"/>
    </row>
    <row r="362" spans="1:12" ht="15" x14ac:dyDescent="0.25">
      <c r="A362" s="87"/>
      <c r="B362" s="85"/>
      <c r="C362" s="86"/>
      <c r="D362" s="51"/>
      <c r="E362" s="52"/>
      <c r="F362" s="53"/>
      <c r="G362" s="53"/>
      <c r="H362" s="53"/>
      <c r="I362" s="53"/>
      <c r="J362" s="53"/>
      <c r="K362" s="54"/>
      <c r="L362" s="53"/>
    </row>
    <row r="363" spans="1:12" ht="15" x14ac:dyDescent="0.25">
      <c r="A363" s="87"/>
      <c r="B363" s="85"/>
      <c r="C363" s="86"/>
      <c r="D363" s="51"/>
      <c r="E363" s="52"/>
      <c r="F363" s="53"/>
      <c r="G363" s="53"/>
      <c r="H363" s="53"/>
      <c r="I363" s="53"/>
      <c r="J363" s="53"/>
      <c r="K363" s="54"/>
      <c r="L363" s="53"/>
    </row>
    <row r="364" spans="1:12" ht="15" x14ac:dyDescent="0.25">
      <c r="A364" s="88"/>
      <c r="B364" s="89"/>
      <c r="C364" s="90"/>
      <c r="D364" s="59" t="s">
        <v>38</v>
      </c>
      <c r="E364" s="60"/>
      <c r="F364" s="61">
        <f>SUM(F355:F363)</f>
        <v>760</v>
      </c>
      <c r="G364" s="61">
        <f t="shared" ref="G364" si="230">SUM(G355:G363)</f>
        <v>30.349999999999998</v>
      </c>
      <c r="H364" s="61">
        <f t="shared" ref="H364" si="231">SUM(H355:H363)</f>
        <v>30.310000000000002</v>
      </c>
      <c r="I364" s="61">
        <f t="shared" ref="I364" si="232">SUM(I355:I363)</f>
        <v>95.059999999999988</v>
      </c>
      <c r="J364" s="61">
        <f t="shared" ref="J364" si="233">SUM(J355:J363)</f>
        <v>786.5</v>
      </c>
      <c r="K364" s="62"/>
      <c r="L364" s="61">
        <f t="shared" ref="L364" ca="1" si="234">SUM(L361:L369)</f>
        <v>0</v>
      </c>
    </row>
    <row r="365" spans="1:12" ht="15" x14ac:dyDescent="0.25">
      <c r="A365" s="82">
        <f>A343</f>
        <v>2</v>
      </c>
      <c r="B365" s="82">
        <f>B343</f>
        <v>2</v>
      </c>
      <c r="C365" s="83" t="s">
        <v>33</v>
      </c>
      <c r="D365" s="12" t="s">
        <v>37</v>
      </c>
      <c r="E365" s="75" t="s">
        <v>53</v>
      </c>
      <c r="F365" s="76">
        <v>200</v>
      </c>
      <c r="G365" s="76">
        <v>5.4</v>
      </c>
      <c r="H365" s="76">
        <v>5</v>
      </c>
      <c r="I365" s="76">
        <v>21.6</v>
      </c>
      <c r="J365" s="76">
        <v>158</v>
      </c>
      <c r="K365" s="76" t="s">
        <v>64</v>
      </c>
      <c r="L365" s="53"/>
    </row>
    <row r="366" spans="1:12" ht="15" x14ac:dyDescent="0.25">
      <c r="A366" s="87"/>
      <c r="B366" s="85"/>
      <c r="C366" s="86"/>
      <c r="D366" s="12" t="s">
        <v>34</v>
      </c>
      <c r="E366" s="75" t="s">
        <v>134</v>
      </c>
      <c r="F366" s="76">
        <v>100</v>
      </c>
      <c r="G366" s="76">
        <v>3.3</v>
      </c>
      <c r="H366" s="76">
        <v>3</v>
      </c>
      <c r="I366" s="76">
        <v>34.799999999999997</v>
      </c>
      <c r="J366" s="76">
        <v>180</v>
      </c>
      <c r="K366" s="76">
        <v>738</v>
      </c>
      <c r="L366" s="53"/>
    </row>
    <row r="367" spans="1:12" ht="15" x14ac:dyDescent="0.25">
      <c r="A367" s="87"/>
      <c r="B367" s="85"/>
      <c r="C367" s="86"/>
      <c r="D367" s="51"/>
      <c r="E367" s="52"/>
      <c r="F367" s="53"/>
      <c r="G367" s="53"/>
      <c r="H367" s="53"/>
      <c r="I367" s="53"/>
      <c r="J367" s="53"/>
      <c r="K367" s="54"/>
      <c r="L367" s="53"/>
    </row>
    <row r="368" spans="1:12" ht="15" x14ac:dyDescent="0.25">
      <c r="A368" s="87"/>
      <c r="B368" s="85"/>
      <c r="C368" s="86"/>
      <c r="D368" s="51"/>
      <c r="E368" s="52"/>
      <c r="F368" s="53"/>
      <c r="G368" s="53"/>
      <c r="H368" s="53"/>
      <c r="I368" s="53"/>
      <c r="J368" s="53"/>
      <c r="K368" s="54"/>
      <c r="L368" s="53"/>
    </row>
    <row r="369" spans="1:12" ht="15" x14ac:dyDescent="0.25">
      <c r="A369" s="17"/>
      <c r="B369" s="18"/>
      <c r="C369" s="8"/>
      <c r="D369" s="19" t="s">
        <v>38</v>
      </c>
      <c r="E369" s="9"/>
      <c r="F369" s="21">
        <f>SUM(F365:F368)</f>
        <v>300</v>
      </c>
      <c r="G369" s="21">
        <f t="shared" ref="G369" si="235">SUM(G365:G368)</f>
        <v>8.6999999999999993</v>
      </c>
      <c r="H369" s="21">
        <f t="shared" ref="H369" si="236">SUM(H365:H368)</f>
        <v>8</v>
      </c>
      <c r="I369" s="21">
        <f t="shared" ref="I369" si="237">SUM(I365:I368)</f>
        <v>56.4</v>
      </c>
      <c r="J369" s="21">
        <f t="shared" ref="J369" si="238">SUM(J365:J368)</f>
        <v>338</v>
      </c>
      <c r="K369" s="27"/>
      <c r="L369" s="21">
        <f t="shared" ref="L369" ca="1" si="239">SUM(L362:L368)</f>
        <v>0</v>
      </c>
    </row>
    <row r="370" spans="1:12" ht="15" x14ac:dyDescent="0.25">
      <c r="A370" s="64">
        <f>A343</f>
        <v>2</v>
      </c>
      <c r="B370" s="64">
        <f>B343</f>
        <v>2</v>
      </c>
      <c r="C370" s="65" t="s">
        <v>35</v>
      </c>
      <c r="D370" s="66" t="s">
        <v>20</v>
      </c>
      <c r="E370" s="40"/>
      <c r="F370" s="41"/>
      <c r="G370" s="41"/>
      <c r="H370" s="41"/>
      <c r="I370" s="41"/>
      <c r="J370" s="41"/>
      <c r="K370" s="42"/>
      <c r="L370" s="41"/>
    </row>
    <row r="371" spans="1:12" ht="15" x14ac:dyDescent="0.25">
      <c r="A371" s="77"/>
      <c r="B371" s="68"/>
      <c r="C371" s="69"/>
      <c r="D371" s="66" t="s">
        <v>29</v>
      </c>
      <c r="E371" s="40"/>
      <c r="F371" s="41"/>
      <c r="G371" s="41"/>
      <c r="H371" s="41"/>
      <c r="I371" s="41"/>
      <c r="J371" s="41"/>
      <c r="K371" s="42"/>
      <c r="L371" s="41"/>
    </row>
    <row r="372" spans="1:12" ht="15" x14ac:dyDescent="0.25">
      <c r="A372" s="77"/>
      <c r="B372" s="68"/>
      <c r="C372" s="69"/>
      <c r="D372" s="66" t="s">
        <v>30</v>
      </c>
      <c r="E372" s="40"/>
      <c r="F372" s="41"/>
      <c r="G372" s="41"/>
      <c r="H372" s="41"/>
      <c r="I372" s="41"/>
      <c r="J372" s="41"/>
      <c r="K372" s="42"/>
      <c r="L372" s="41"/>
    </row>
    <row r="373" spans="1:12" ht="15" x14ac:dyDescent="0.25">
      <c r="A373" s="77"/>
      <c r="B373" s="68"/>
      <c r="C373" s="69"/>
      <c r="D373" s="66" t="s">
        <v>22</v>
      </c>
      <c r="E373" s="40"/>
      <c r="F373" s="41"/>
      <c r="G373" s="41"/>
      <c r="H373" s="41"/>
      <c r="I373" s="41"/>
      <c r="J373" s="41"/>
      <c r="K373" s="42"/>
      <c r="L373" s="41"/>
    </row>
    <row r="374" spans="1:12" ht="15" x14ac:dyDescent="0.25">
      <c r="A374" s="77"/>
      <c r="B374" s="68"/>
      <c r="C374" s="69"/>
      <c r="D374" s="6"/>
      <c r="E374" s="40"/>
      <c r="F374" s="41"/>
      <c r="G374" s="41"/>
      <c r="H374" s="41"/>
      <c r="I374" s="41"/>
      <c r="J374" s="41"/>
      <c r="K374" s="42"/>
      <c r="L374" s="41"/>
    </row>
    <row r="375" spans="1:12" ht="15" x14ac:dyDescent="0.25">
      <c r="A375" s="77"/>
      <c r="B375" s="68"/>
      <c r="C375" s="69"/>
      <c r="D375" s="6"/>
      <c r="E375" s="40"/>
      <c r="F375" s="41"/>
      <c r="G375" s="41"/>
      <c r="H375" s="41"/>
      <c r="I375" s="41"/>
      <c r="J375" s="41"/>
      <c r="K375" s="42"/>
      <c r="L375" s="41"/>
    </row>
    <row r="376" spans="1:12" ht="15" x14ac:dyDescent="0.25">
      <c r="A376" s="78"/>
      <c r="B376" s="71"/>
      <c r="C376" s="72"/>
      <c r="D376" s="55" t="s">
        <v>38</v>
      </c>
      <c r="E376" s="56"/>
      <c r="F376" s="57">
        <f>SUM(F370:F375)</f>
        <v>0</v>
      </c>
      <c r="G376" s="57">
        <f t="shared" ref="G376" si="240">SUM(G370:G375)</f>
        <v>0</v>
      </c>
      <c r="H376" s="57">
        <f t="shared" ref="H376" si="241">SUM(H370:H375)</f>
        <v>0</v>
      </c>
      <c r="I376" s="57">
        <f t="shared" ref="I376" si="242">SUM(I370:I375)</f>
        <v>0</v>
      </c>
      <c r="J376" s="57">
        <f t="shared" ref="J376" si="243">SUM(J370:J375)</f>
        <v>0</v>
      </c>
      <c r="K376" s="58"/>
      <c r="L376" s="57">
        <f t="shared" ref="L376" ca="1" si="244">SUM(L370:L378)</f>
        <v>0</v>
      </c>
    </row>
    <row r="377" spans="1:12" ht="15" x14ac:dyDescent="0.25">
      <c r="A377" s="64">
        <f>A343</f>
        <v>2</v>
      </c>
      <c r="B377" s="64">
        <f>B343</f>
        <v>2</v>
      </c>
      <c r="C377" s="65" t="s">
        <v>36</v>
      </c>
      <c r="D377" s="66" t="s">
        <v>37</v>
      </c>
      <c r="E377" s="40"/>
      <c r="F377" s="41"/>
      <c r="G377" s="41"/>
      <c r="H377" s="41"/>
      <c r="I377" s="41"/>
      <c r="J377" s="41"/>
      <c r="K377" s="42"/>
      <c r="L377" s="41"/>
    </row>
    <row r="378" spans="1:12" ht="15" x14ac:dyDescent="0.25">
      <c r="A378" s="77"/>
      <c r="B378" s="68"/>
      <c r="C378" s="69"/>
      <c r="D378" s="66" t="s">
        <v>34</v>
      </c>
      <c r="E378" s="40"/>
      <c r="F378" s="41"/>
      <c r="G378" s="41"/>
      <c r="H378" s="41"/>
      <c r="I378" s="41"/>
      <c r="J378" s="41"/>
      <c r="K378" s="42"/>
      <c r="L378" s="41"/>
    </row>
    <row r="379" spans="1:12" ht="15" x14ac:dyDescent="0.25">
      <c r="A379" s="77"/>
      <c r="B379" s="68"/>
      <c r="C379" s="69"/>
      <c r="D379" s="66" t="s">
        <v>30</v>
      </c>
      <c r="E379" s="40"/>
      <c r="F379" s="41"/>
      <c r="G379" s="41"/>
      <c r="H379" s="41"/>
      <c r="I379" s="41"/>
      <c r="J379" s="41"/>
      <c r="K379" s="42"/>
      <c r="L379" s="41"/>
    </row>
    <row r="380" spans="1:12" ht="15" x14ac:dyDescent="0.25">
      <c r="A380" s="77"/>
      <c r="B380" s="68"/>
      <c r="C380" s="69"/>
      <c r="D380" s="66" t="s">
        <v>23</v>
      </c>
      <c r="E380" s="40"/>
      <c r="F380" s="41"/>
      <c r="G380" s="41"/>
      <c r="H380" s="41"/>
      <c r="I380" s="41"/>
      <c r="J380" s="41"/>
      <c r="K380" s="42"/>
      <c r="L380" s="41"/>
    </row>
    <row r="381" spans="1:12" ht="15" x14ac:dyDescent="0.25">
      <c r="A381" s="77"/>
      <c r="B381" s="68"/>
      <c r="C381" s="69"/>
      <c r="D381" s="6"/>
      <c r="E381" s="40"/>
      <c r="F381" s="41"/>
      <c r="G381" s="41"/>
      <c r="H381" s="41"/>
      <c r="I381" s="41"/>
      <c r="J381" s="41"/>
      <c r="K381" s="42"/>
      <c r="L381" s="41"/>
    </row>
    <row r="382" spans="1:12" ht="15" x14ac:dyDescent="0.25">
      <c r="A382" s="77"/>
      <c r="B382" s="68"/>
      <c r="C382" s="69"/>
      <c r="D382" s="6"/>
      <c r="E382" s="40"/>
      <c r="F382" s="41"/>
      <c r="G382" s="41"/>
      <c r="H382" s="41"/>
      <c r="I382" s="41"/>
      <c r="J382" s="41"/>
      <c r="K382" s="42"/>
      <c r="L382" s="41"/>
    </row>
    <row r="383" spans="1:12" ht="15" x14ac:dyDescent="0.25">
      <c r="A383" s="78"/>
      <c r="B383" s="71"/>
      <c r="C383" s="72"/>
      <c r="D383" s="73" t="s">
        <v>38</v>
      </c>
      <c r="E383" s="56"/>
      <c r="F383" s="57">
        <f>SUM(F377:F382)</f>
        <v>0</v>
      </c>
      <c r="G383" s="57">
        <f t="shared" ref="G383" si="245">SUM(G377:G382)</f>
        <v>0</v>
      </c>
      <c r="H383" s="57">
        <f t="shared" ref="H383" si="246">SUM(H377:H382)</f>
        <v>0</v>
      </c>
      <c r="I383" s="57">
        <f t="shared" ref="I383" si="247">SUM(I377:I382)</f>
        <v>0</v>
      </c>
      <c r="J383" s="57">
        <f t="shared" ref="J383" si="248">SUM(J377:J382)</f>
        <v>0</v>
      </c>
      <c r="K383" s="58"/>
      <c r="L383" s="57">
        <f t="shared" ref="L383" ca="1" si="249">SUM(L377:L385)</f>
        <v>0</v>
      </c>
    </row>
    <row r="384" spans="1:12" ht="15.75" customHeight="1" thickBot="1" x14ac:dyDescent="0.25">
      <c r="A384" s="34">
        <f>A343</f>
        <v>2</v>
      </c>
      <c r="B384" s="34">
        <f>B343</f>
        <v>2</v>
      </c>
      <c r="C384" s="94" t="s">
        <v>4</v>
      </c>
      <c r="D384" s="95"/>
      <c r="E384" s="31"/>
      <c r="F384" s="32">
        <f>F350+F354+F364+F369+F376+F383</f>
        <v>1650</v>
      </c>
      <c r="G384" s="32">
        <f t="shared" ref="G384" si="250">G350+G354+G364+G369+G376+G383</f>
        <v>57.45</v>
      </c>
      <c r="H384" s="32">
        <f t="shared" ref="H384" si="251">H350+H354+H364+H369+H376+H383</f>
        <v>58.41</v>
      </c>
      <c r="I384" s="32">
        <f t="shared" ref="I384" si="252">I350+I354+I364+I369+I376+I383</f>
        <v>241.98</v>
      </c>
      <c r="J384" s="32">
        <f t="shared" ref="J384" si="253">J350+J354+J364+J369+J376+J383</f>
        <v>1729.76</v>
      </c>
      <c r="K384" s="33"/>
      <c r="L384" s="32">
        <f t="shared" ref="L384" ca="1" si="254">L350+L354+L364+L369+L376+L383</f>
        <v>0</v>
      </c>
    </row>
    <row r="385" spans="1:12" ht="15" x14ac:dyDescent="0.25">
      <c r="A385" s="22">
        <v>2</v>
      </c>
      <c r="B385" s="23">
        <v>3</v>
      </c>
      <c r="C385" s="24" t="s">
        <v>19</v>
      </c>
      <c r="D385" s="80" t="s">
        <v>20</v>
      </c>
      <c r="E385" s="75" t="s">
        <v>135</v>
      </c>
      <c r="F385" s="76">
        <v>200</v>
      </c>
      <c r="G385" s="76">
        <v>14.98</v>
      </c>
      <c r="H385" s="76">
        <v>16</v>
      </c>
      <c r="I385" s="76">
        <v>50.12</v>
      </c>
      <c r="J385" s="76">
        <v>397.12</v>
      </c>
      <c r="K385" s="76" t="s">
        <v>136</v>
      </c>
      <c r="L385" s="74"/>
    </row>
    <row r="386" spans="1:12" ht="15" x14ac:dyDescent="0.25">
      <c r="A386" s="25"/>
      <c r="B386" s="16"/>
      <c r="C386" s="11"/>
      <c r="D386" s="12" t="s">
        <v>21</v>
      </c>
      <c r="E386" s="52" t="s">
        <v>65</v>
      </c>
      <c r="F386" s="53">
        <v>200</v>
      </c>
      <c r="G386" s="53">
        <v>0.2</v>
      </c>
      <c r="H386" s="53">
        <v>0</v>
      </c>
      <c r="I386" s="53">
        <v>10.199999999999999</v>
      </c>
      <c r="J386" s="53">
        <v>41</v>
      </c>
      <c r="K386" s="54">
        <v>377</v>
      </c>
      <c r="L386" s="53"/>
    </row>
    <row r="387" spans="1:12" ht="15" x14ac:dyDescent="0.25">
      <c r="A387" s="25"/>
      <c r="B387" s="16"/>
      <c r="C387" s="11"/>
      <c r="D387" s="12" t="s">
        <v>23</v>
      </c>
      <c r="E387" s="75" t="s">
        <v>66</v>
      </c>
      <c r="F387" s="76">
        <v>150</v>
      </c>
      <c r="G387" s="76">
        <v>2.1</v>
      </c>
      <c r="H387" s="76">
        <v>0.45</v>
      </c>
      <c r="I387" s="76">
        <v>24</v>
      </c>
      <c r="J387" s="76">
        <v>108.45</v>
      </c>
      <c r="K387" s="76" t="s">
        <v>64</v>
      </c>
      <c r="L387" s="53"/>
    </row>
    <row r="388" spans="1:12" ht="15" x14ac:dyDescent="0.25">
      <c r="A388" s="25"/>
      <c r="B388" s="16"/>
      <c r="C388" s="11"/>
      <c r="D388" s="12"/>
      <c r="E388" s="75"/>
      <c r="F388" s="76"/>
      <c r="G388" s="76"/>
      <c r="H388" s="76"/>
      <c r="I388" s="76"/>
      <c r="J388" s="76"/>
      <c r="K388" s="76"/>
      <c r="L388" s="53"/>
    </row>
    <row r="389" spans="1:12" ht="15" x14ac:dyDescent="0.25">
      <c r="A389" s="25"/>
      <c r="B389" s="16"/>
      <c r="C389" s="11"/>
      <c r="E389" s="52"/>
      <c r="F389" s="53"/>
      <c r="G389" s="53"/>
      <c r="H389" s="53"/>
      <c r="I389" s="53"/>
      <c r="J389" s="53"/>
      <c r="K389" s="54"/>
      <c r="L389" s="53"/>
    </row>
    <row r="390" spans="1:12" ht="15" x14ac:dyDescent="0.25">
      <c r="A390" s="25"/>
      <c r="B390" s="16"/>
      <c r="C390" s="11"/>
      <c r="D390" s="51"/>
      <c r="E390" s="75"/>
      <c r="F390" s="76"/>
      <c r="G390" s="76"/>
      <c r="H390" s="76"/>
      <c r="I390" s="76"/>
      <c r="J390" s="76"/>
      <c r="K390" s="76"/>
      <c r="L390" s="53"/>
    </row>
    <row r="391" spans="1:12" ht="15" x14ac:dyDescent="0.25">
      <c r="A391" s="25"/>
      <c r="B391" s="16"/>
      <c r="C391" s="11"/>
      <c r="D391" s="51"/>
      <c r="E391" s="75"/>
      <c r="F391" s="76"/>
      <c r="G391" s="76"/>
      <c r="H391" s="76"/>
      <c r="I391" s="76"/>
      <c r="J391" s="76"/>
      <c r="K391" s="76"/>
      <c r="L391" s="53"/>
    </row>
    <row r="392" spans="1:12" ht="15" x14ac:dyDescent="0.25">
      <c r="A392" s="26"/>
      <c r="B392" s="18"/>
      <c r="C392" s="8"/>
      <c r="D392" s="19" t="s">
        <v>38</v>
      </c>
      <c r="E392" s="9"/>
      <c r="F392" s="21">
        <f>SUM(F385:F391)</f>
        <v>550</v>
      </c>
      <c r="G392" s="21">
        <f t="shared" ref="G392" si="255">SUM(G385:G391)</f>
        <v>17.28</v>
      </c>
      <c r="H392" s="21">
        <f t="shared" ref="H392" si="256">SUM(H385:H391)</f>
        <v>16.45</v>
      </c>
      <c r="I392" s="21">
        <f t="shared" ref="I392" si="257">SUM(I385:I391)</f>
        <v>84.32</v>
      </c>
      <c r="J392" s="21">
        <f t="shared" ref="J392" si="258">SUM(J385:J391)</f>
        <v>546.57000000000005</v>
      </c>
      <c r="K392" s="27"/>
      <c r="L392" s="21">
        <f t="shared" ref="L392" si="259">SUM(L385:L391)</f>
        <v>0</v>
      </c>
    </row>
    <row r="393" spans="1:12" ht="15" x14ac:dyDescent="0.25">
      <c r="A393" s="63">
        <f>A385</f>
        <v>2</v>
      </c>
      <c r="B393" s="64">
        <f>B385</f>
        <v>3</v>
      </c>
      <c r="C393" s="65" t="s">
        <v>24</v>
      </c>
      <c r="D393" s="66" t="s">
        <v>23</v>
      </c>
      <c r="E393" s="40"/>
      <c r="F393" s="41"/>
      <c r="G393" s="41"/>
      <c r="H393" s="41"/>
      <c r="I393" s="41"/>
      <c r="J393" s="41"/>
      <c r="K393" s="42"/>
      <c r="L393" s="41"/>
    </row>
    <row r="394" spans="1:12" ht="15" x14ac:dyDescent="0.25">
      <c r="A394" s="67"/>
      <c r="B394" s="68"/>
      <c r="C394" s="69"/>
      <c r="D394" s="6"/>
      <c r="E394" s="40"/>
      <c r="F394" s="41"/>
      <c r="G394" s="41"/>
      <c r="H394" s="41"/>
      <c r="I394" s="41"/>
      <c r="J394" s="41"/>
      <c r="K394" s="42"/>
      <c r="L394" s="41"/>
    </row>
    <row r="395" spans="1:12" ht="15" x14ac:dyDescent="0.25">
      <c r="A395" s="67"/>
      <c r="B395" s="68"/>
      <c r="C395" s="69"/>
      <c r="D395" s="6"/>
      <c r="E395" s="40"/>
      <c r="F395" s="41"/>
      <c r="G395" s="41"/>
      <c r="H395" s="41"/>
      <c r="I395" s="41"/>
      <c r="J395" s="41"/>
      <c r="K395" s="42"/>
      <c r="L395" s="41"/>
    </row>
    <row r="396" spans="1:12" ht="15" x14ac:dyDescent="0.25">
      <c r="A396" s="70"/>
      <c r="B396" s="71"/>
      <c r="C396" s="72"/>
      <c r="D396" s="55" t="s">
        <v>38</v>
      </c>
      <c r="E396" s="56"/>
      <c r="F396" s="57">
        <f>SUM(F393:F395)</f>
        <v>0</v>
      </c>
      <c r="G396" s="57">
        <f t="shared" ref="G396" si="260">SUM(G393:G395)</f>
        <v>0</v>
      </c>
      <c r="H396" s="57">
        <f t="shared" ref="H396" si="261">SUM(H393:H395)</f>
        <v>0</v>
      </c>
      <c r="I396" s="57">
        <f t="shared" ref="I396" si="262">SUM(I393:I395)</f>
        <v>0</v>
      </c>
      <c r="J396" s="57">
        <f t="shared" ref="J396" si="263">SUM(J393:J395)</f>
        <v>0</v>
      </c>
      <c r="K396" s="58"/>
      <c r="L396" s="57">
        <f t="shared" ref="L396" ca="1" si="264">SUM(L393:L401)</f>
        <v>0</v>
      </c>
    </row>
    <row r="397" spans="1:12" ht="15" x14ac:dyDescent="0.25">
      <c r="A397" s="81">
        <f>A385</f>
        <v>2</v>
      </c>
      <c r="B397" s="82">
        <f>B385</f>
        <v>3</v>
      </c>
      <c r="C397" s="83" t="s">
        <v>25</v>
      </c>
      <c r="D397" s="12" t="s">
        <v>26</v>
      </c>
      <c r="E397" s="75" t="s">
        <v>137</v>
      </c>
      <c r="F397" s="76">
        <v>60</v>
      </c>
      <c r="G397" s="76">
        <v>1.17</v>
      </c>
      <c r="H397" s="76">
        <v>2.48</v>
      </c>
      <c r="I397" s="76">
        <v>4.55</v>
      </c>
      <c r="J397" s="76">
        <v>45.14</v>
      </c>
      <c r="K397" s="76">
        <v>53</v>
      </c>
      <c r="L397" s="41"/>
    </row>
    <row r="398" spans="1:12" ht="15" x14ac:dyDescent="0.25">
      <c r="A398" s="84"/>
      <c r="B398" s="85"/>
      <c r="C398" s="86"/>
      <c r="D398" s="12" t="s">
        <v>27</v>
      </c>
      <c r="E398" s="75" t="s">
        <v>138</v>
      </c>
      <c r="F398" s="76">
        <v>200</v>
      </c>
      <c r="G398" s="76">
        <v>6.78</v>
      </c>
      <c r="H398" s="76">
        <v>4.58</v>
      </c>
      <c r="I398" s="76">
        <v>14.4</v>
      </c>
      <c r="J398" s="76">
        <v>125.9</v>
      </c>
      <c r="K398" s="76">
        <v>549</v>
      </c>
      <c r="L398" s="41"/>
    </row>
    <row r="399" spans="1:12" ht="15" x14ac:dyDescent="0.25">
      <c r="A399" s="84"/>
      <c r="B399" s="85"/>
      <c r="C399" s="86"/>
      <c r="D399" s="12" t="s">
        <v>28</v>
      </c>
      <c r="E399" s="75" t="s">
        <v>139</v>
      </c>
      <c r="F399" s="76">
        <v>240</v>
      </c>
      <c r="G399" s="76">
        <v>6.9</v>
      </c>
      <c r="H399" s="76">
        <v>14.1</v>
      </c>
      <c r="I399" s="76">
        <v>17.899999999999999</v>
      </c>
      <c r="J399" s="76">
        <v>286</v>
      </c>
      <c r="K399" s="76">
        <v>259</v>
      </c>
      <c r="L399" s="41"/>
    </row>
    <row r="400" spans="1:12" ht="15" x14ac:dyDescent="0.25">
      <c r="A400" s="84"/>
      <c r="B400" s="85"/>
      <c r="C400" s="86"/>
      <c r="D400" s="12" t="s">
        <v>30</v>
      </c>
      <c r="E400" s="75" t="s">
        <v>107</v>
      </c>
      <c r="F400" s="76">
        <v>200</v>
      </c>
      <c r="G400" s="76">
        <v>0.6</v>
      </c>
      <c r="H400" s="76">
        <v>0.1</v>
      </c>
      <c r="I400" s="76">
        <v>31.7</v>
      </c>
      <c r="J400" s="76">
        <v>131</v>
      </c>
      <c r="K400" s="76">
        <v>349</v>
      </c>
      <c r="L400" s="41"/>
    </row>
    <row r="401" spans="1:12" ht="15" x14ac:dyDescent="0.25">
      <c r="A401" s="84"/>
      <c r="B401" s="85"/>
      <c r="C401" s="86"/>
      <c r="D401" s="12" t="s">
        <v>31</v>
      </c>
      <c r="E401" s="75" t="s">
        <v>51</v>
      </c>
      <c r="F401" s="76">
        <v>30</v>
      </c>
      <c r="G401" s="76">
        <v>3.2</v>
      </c>
      <c r="H401" s="76">
        <v>1.4</v>
      </c>
      <c r="I401" s="76">
        <v>13.1</v>
      </c>
      <c r="J401" s="76">
        <v>82.2</v>
      </c>
      <c r="K401" s="76" t="s">
        <v>64</v>
      </c>
      <c r="L401" s="41"/>
    </row>
    <row r="402" spans="1:12" ht="15" x14ac:dyDescent="0.25">
      <c r="A402" s="84"/>
      <c r="B402" s="85"/>
      <c r="C402" s="86"/>
      <c r="D402" s="12" t="s">
        <v>32</v>
      </c>
      <c r="E402" s="75" t="s">
        <v>52</v>
      </c>
      <c r="F402" s="76">
        <v>30</v>
      </c>
      <c r="G402" s="76">
        <v>2.4</v>
      </c>
      <c r="H402" s="76">
        <v>0.5</v>
      </c>
      <c r="I402" s="76">
        <v>12</v>
      </c>
      <c r="J402" s="76">
        <v>66</v>
      </c>
      <c r="K402" s="76" t="s">
        <v>64</v>
      </c>
      <c r="L402" s="41"/>
    </row>
    <row r="403" spans="1:12" ht="15" x14ac:dyDescent="0.25">
      <c r="A403" s="84"/>
      <c r="B403" s="85"/>
      <c r="C403" s="86"/>
      <c r="E403" s="75"/>
      <c r="F403" s="76"/>
      <c r="G403" s="76"/>
      <c r="H403" s="76"/>
      <c r="I403" s="76"/>
      <c r="J403" s="76"/>
      <c r="K403" s="76"/>
      <c r="L403" s="41"/>
    </row>
    <row r="404" spans="1:12" ht="15" x14ac:dyDescent="0.25">
      <c r="A404" s="84"/>
      <c r="B404" s="85"/>
      <c r="C404" s="86"/>
      <c r="D404" s="51"/>
      <c r="E404" s="52"/>
      <c r="F404" s="53"/>
      <c r="G404" s="53"/>
      <c r="H404" s="53"/>
      <c r="I404" s="53"/>
      <c r="J404" s="53"/>
      <c r="K404" s="54"/>
      <c r="L404" s="41"/>
    </row>
    <row r="405" spans="1:12" ht="15" x14ac:dyDescent="0.25">
      <c r="A405" s="84"/>
      <c r="B405" s="85"/>
      <c r="C405" s="86"/>
      <c r="D405" s="51"/>
      <c r="E405" s="52"/>
      <c r="F405" s="53"/>
      <c r="G405" s="53"/>
      <c r="H405" s="53"/>
      <c r="I405" s="53"/>
      <c r="J405" s="53"/>
      <c r="K405" s="54"/>
      <c r="L405" s="41"/>
    </row>
    <row r="406" spans="1:12" ht="15" x14ac:dyDescent="0.25">
      <c r="A406" s="26"/>
      <c r="B406" s="18"/>
      <c r="C406" s="8"/>
      <c r="D406" s="19" t="s">
        <v>38</v>
      </c>
      <c r="E406" s="9"/>
      <c r="F406" s="21">
        <f>SUM(F397:F405)</f>
        <v>760</v>
      </c>
      <c r="G406" s="21">
        <f t="shared" ref="G406" si="265">SUM(G397:G405)</f>
        <v>21.05</v>
      </c>
      <c r="H406" s="21">
        <f t="shared" ref="H406" si="266">SUM(H397:H405)</f>
        <v>23.16</v>
      </c>
      <c r="I406" s="21">
        <f t="shared" ref="I406" si="267">SUM(I397:I405)</f>
        <v>93.649999999999991</v>
      </c>
      <c r="J406" s="21">
        <f t="shared" ref="J406" si="268">SUM(J397:J405)</f>
        <v>736.24</v>
      </c>
      <c r="K406" s="27"/>
      <c r="L406" s="21">
        <f t="shared" ref="L406" ca="1" si="269">SUM(L403:L411)</f>
        <v>0</v>
      </c>
    </row>
    <row r="407" spans="1:12" ht="15" x14ac:dyDescent="0.25">
      <c r="A407" s="81">
        <f>A385</f>
        <v>2</v>
      </c>
      <c r="B407" s="82">
        <f>B385</f>
        <v>3</v>
      </c>
      <c r="C407" s="83" t="s">
        <v>33</v>
      </c>
      <c r="D407" s="12" t="s">
        <v>37</v>
      </c>
      <c r="E407" s="75" t="s">
        <v>53</v>
      </c>
      <c r="F407" s="76">
        <v>200</v>
      </c>
      <c r="G407" s="76">
        <v>5.4</v>
      </c>
      <c r="H407" s="76">
        <v>5</v>
      </c>
      <c r="I407" s="76">
        <v>21.6</v>
      </c>
      <c r="J407" s="76">
        <v>158</v>
      </c>
      <c r="K407" s="76" t="s">
        <v>64</v>
      </c>
      <c r="L407" s="53"/>
    </row>
    <row r="408" spans="1:12" ht="15" x14ac:dyDescent="0.25">
      <c r="A408" s="84"/>
      <c r="B408" s="85"/>
      <c r="C408" s="86"/>
      <c r="D408" s="12" t="s">
        <v>34</v>
      </c>
      <c r="E408" s="75" t="s">
        <v>140</v>
      </c>
      <c r="F408" s="76">
        <v>100</v>
      </c>
      <c r="G408" s="76">
        <v>1.7</v>
      </c>
      <c r="H408" s="76">
        <v>5.2</v>
      </c>
      <c r="I408" s="76">
        <v>21.7</v>
      </c>
      <c r="J408" s="76">
        <v>194</v>
      </c>
      <c r="K408" s="76">
        <v>606</v>
      </c>
      <c r="L408" s="53"/>
    </row>
    <row r="409" spans="1:12" ht="15" x14ac:dyDescent="0.25">
      <c r="A409" s="84"/>
      <c r="B409" s="85"/>
      <c r="C409" s="86"/>
      <c r="D409" s="51"/>
      <c r="E409" s="52"/>
      <c r="F409" s="53"/>
      <c r="G409" s="53"/>
      <c r="H409" s="53"/>
      <c r="I409" s="53"/>
      <c r="J409" s="53"/>
      <c r="K409" s="54"/>
      <c r="L409" s="53"/>
    </row>
    <row r="410" spans="1:12" ht="15" x14ac:dyDescent="0.25">
      <c r="A410" s="84"/>
      <c r="B410" s="85"/>
      <c r="C410" s="86"/>
      <c r="D410" s="51"/>
      <c r="E410" s="52"/>
      <c r="F410" s="53"/>
      <c r="G410" s="53"/>
      <c r="H410" s="53"/>
      <c r="I410" s="53"/>
      <c r="J410" s="53"/>
      <c r="K410" s="54"/>
      <c r="L410" s="53"/>
    </row>
    <row r="411" spans="1:12" ht="15" x14ac:dyDescent="0.25">
      <c r="A411" s="26"/>
      <c r="B411" s="18"/>
      <c r="C411" s="8"/>
      <c r="D411" s="19" t="s">
        <v>38</v>
      </c>
      <c r="E411" s="9"/>
      <c r="F411" s="21">
        <f>SUM(F407:F410)</f>
        <v>300</v>
      </c>
      <c r="G411" s="21">
        <f t="shared" ref="G411" si="270">SUM(G407:G410)</f>
        <v>7.1000000000000005</v>
      </c>
      <c r="H411" s="21">
        <f t="shared" ref="H411" si="271">SUM(H407:H410)</f>
        <v>10.199999999999999</v>
      </c>
      <c r="I411" s="21">
        <f t="shared" ref="I411" si="272">SUM(I407:I410)</f>
        <v>43.3</v>
      </c>
      <c r="J411" s="21">
        <f t="shared" ref="J411" si="273">SUM(J407:J410)</f>
        <v>352</v>
      </c>
      <c r="K411" s="27"/>
      <c r="L411" s="21">
        <f t="shared" ref="L411" ca="1" si="274">SUM(L404:L410)</f>
        <v>0</v>
      </c>
    </row>
    <row r="412" spans="1:12" ht="15" x14ac:dyDescent="0.25">
      <c r="A412" s="63">
        <f>A385</f>
        <v>2</v>
      </c>
      <c r="B412" s="64">
        <f>B385</f>
        <v>3</v>
      </c>
      <c r="C412" s="65" t="s">
        <v>35</v>
      </c>
      <c r="D412" s="66" t="s">
        <v>20</v>
      </c>
      <c r="E412" s="40"/>
      <c r="F412" s="41"/>
      <c r="G412" s="41"/>
      <c r="H412" s="41"/>
      <c r="I412" s="41"/>
      <c r="J412" s="41"/>
      <c r="K412" s="42"/>
      <c r="L412" s="41"/>
    </row>
    <row r="413" spans="1:12" ht="15" x14ac:dyDescent="0.25">
      <c r="A413" s="67"/>
      <c r="B413" s="68"/>
      <c r="C413" s="69"/>
      <c r="D413" s="66" t="s">
        <v>29</v>
      </c>
      <c r="E413" s="40"/>
      <c r="F413" s="41"/>
      <c r="G413" s="41"/>
      <c r="H413" s="41"/>
      <c r="I413" s="41"/>
      <c r="J413" s="41"/>
      <c r="K413" s="42"/>
      <c r="L413" s="41"/>
    </row>
    <row r="414" spans="1:12" ht="15" x14ac:dyDescent="0.25">
      <c r="A414" s="67"/>
      <c r="B414" s="68"/>
      <c r="C414" s="69"/>
      <c r="D414" s="66" t="s">
        <v>30</v>
      </c>
      <c r="E414" s="40"/>
      <c r="F414" s="41"/>
      <c r="G414" s="41"/>
      <c r="H414" s="41"/>
      <c r="I414" s="41"/>
      <c r="J414" s="41"/>
      <c r="K414" s="42"/>
      <c r="L414" s="41"/>
    </row>
    <row r="415" spans="1:12" ht="15" x14ac:dyDescent="0.25">
      <c r="A415" s="67"/>
      <c r="B415" s="68"/>
      <c r="C415" s="69"/>
      <c r="D415" s="66" t="s">
        <v>22</v>
      </c>
      <c r="E415" s="40"/>
      <c r="F415" s="41"/>
      <c r="G415" s="41"/>
      <c r="H415" s="41"/>
      <c r="I415" s="41"/>
      <c r="J415" s="41"/>
      <c r="K415" s="42"/>
      <c r="L415" s="41"/>
    </row>
    <row r="416" spans="1:12" ht="15" x14ac:dyDescent="0.25">
      <c r="A416" s="67"/>
      <c r="B416" s="68"/>
      <c r="C416" s="69"/>
      <c r="D416" s="6"/>
      <c r="E416" s="40"/>
      <c r="F416" s="41"/>
      <c r="G416" s="41"/>
      <c r="H416" s="41"/>
      <c r="I416" s="41"/>
      <c r="J416" s="41"/>
      <c r="K416" s="42"/>
      <c r="L416" s="41"/>
    </row>
    <row r="417" spans="1:12" ht="15" x14ac:dyDescent="0.25">
      <c r="A417" s="67"/>
      <c r="B417" s="68"/>
      <c r="C417" s="69"/>
      <c r="D417" s="6"/>
      <c r="E417" s="40"/>
      <c r="F417" s="41"/>
      <c r="G417" s="41"/>
      <c r="H417" s="41"/>
      <c r="I417" s="41"/>
      <c r="J417" s="41"/>
      <c r="K417" s="42"/>
      <c r="L417" s="41"/>
    </row>
    <row r="418" spans="1:12" ht="15" x14ac:dyDescent="0.25">
      <c r="A418" s="70"/>
      <c r="B418" s="71"/>
      <c r="C418" s="72"/>
      <c r="D418" s="55" t="s">
        <v>38</v>
      </c>
      <c r="E418" s="56"/>
      <c r="F418" s="57">
        <f>SUM(F412:F417)</f>
        <v>0</v>
      </c>
      <c r="G418" s="57">
        <f t="shared" ref="G418" si="275">SUM(G412:G417)</f>
        <v>0</v>
      </c>
      <c r="H418" s="57">
        <f t="shared" ref="H418" si="276">SUM(H412:H417)</f>
        <v>0</v>
      </c>
      <c r="I418" s="57">
        <f t="shared" ref="I418" si="277">SUM(I412:I417)</f>
        <v>0</v>
      </c>
      <c r="J418" s="57">
        <f t="shared" ref="J418" si="278">SUM(J412:J417)</f>
        <v>0</v>
      </c>
      <c r="K418" s="58"/>
      <c r="L418" s="57">
        <f t="shared" ref="L418" ca="1" si="279">SUM(L412:L420)</f>
        <v>0</v>
      </c>
    </row>
    <row r="419" spans="1:12" ht="15" x14ac:dyDescent="0.25">
      <c r="A419" s="63">
        <f>A385</f>
        <v>2</v>
      </c>
      <c r="B419" s="64">
        <f>B385</f>
        <v>3</v>
      </c>
      <c r="C419" s="65" t="s">
        <v>36</v>
      </c>
      <c r="D419" s="66" t="s">
        <v>37</v>
      </c>
      <c r="E419" s="40"/>
      <c r="F419" s="41"/>
      <c r="G419" s="41"/>
      <c r="H419" s="41"/>
      <c r="I419" s="41"/>
      <c r="J419" s="41"/>
      <c r="K419" s="42"/>
      <c r="L419" s="41"/>
    </row>
    <row r="420" spans="1:12" ht="15" x14ac:dyDescent="0.25">
      <c r="A420" s="67"/>
      <c r="B420" s="68"/>
      <c r="C420" s="69"/>
      <c r="D420" s="66" t="s">
        <v>34</v>
      </c>
      <c r="E420" s="40"/>
      <c r="F420" s="41"/>
      <c r="G420" s="41"/>
      <c r="H420" s="41"/>
      <c r="I420" s="41"/>
      <c r="J420" s="41"/>
      <c r="K420" s="42"/>
      <c r="L420" s="41"/>
    </row>
    <row r="421" spans="1:12" ht="15" x14ac:dyDescent="0.25">
      <c r="A421" s="67"/>
      <c r="B421" s="68"/>
      <c r="C421" s="69"/>
      <c r="D421" s="66" t="s">
        <v>30</v>
      </c>
      <c r="E421" s="40"/>
      <c r="F421" s="41"/>
      <c r="G421" s="41"/>
      <c r="H421" s="41"/>
      <c r="I421" s="41"/>
      <c r="J421" s="41"/>
      <c r="K421" s="42"/>
      <c r="L421" s="41"/>
    </row>
    <row r="422" spans="1:12" ht="15" x14ac:dyDescent="0.25">
      <c r="A422" s="67"/>
      <c r="B422" s="68"/>
      <c r="C422" s="69"/>
      <c r="D422" s="66" t="s">
        <v>23</v>
      </c>
      <c r="E422" s="40"/>
      <c r="F422" s="41"/>
      <c r="G422" s="41"/>
      <c r="H422" s="41"/>
      <c r="I422" s="41"/>
      <c r="J422" s="41"/>
      <c r="K422" s="42"/>
      <c r="L422" s="41"/>
    </row>
    <row r="423" spans="1:12" ht="15" x14ac:dyDescent="0.25">
      <c r="A423" s="67"/>
      <c r="B423" s="68"/>
      <c r="C423" s="69"/>
      <c r="D423" s="6"/>
      <c r="E423" s="40"/>
      <c r="F423" s="41"/>
      <c r="G423" s="41"/>
      <c r="H423" s="41"/>
      <c r="I423" s="41"/>
      <c r="J423" s="41"/>
      <c r="K423" s="42"/>
      <c r="L423" s="41"/>
    </row>
    <row r="424" spans="1:12" ht="15" x14ac:dyDescent="0.25">
      <c r="A424" s="67"/>
      <c r="B424" s="68"/>
      <c r="C424" s="69"/>
      <c r="D424" s="6"/>
      <c r="E424" s="40"/>
      <c r="F424" s="41"/>
      <c r="G424" s="41"/>
      <c r="H424" s="41"/>
      <c r="I424" s="41"/>
      <c r="J424" s="41"/>
      <c r="K424" s="42"/>
      <c r="L424" s="41"/>
    </row>
    <row r="425" spans="1:12" ht="15" x14ac:dyDescent="0.25">
      <c r="A425" s="26"/>
      <c r="B425" s="18"/>
      <c r="C425" s="8"/>
      <c r="D425" s="20" t="s">
        <v>38</v>
      </c>
      <c r="E425" s="9"/>
      <c r="F425" s="21">
        <f>SUM(F419:F424)</f>
        <v>0</v>
      </c>
      <c r="G425" s="21">
        <f t="shared" ref="G425" si="280">SUM(G419:G424)</f>
        <v>0</v>
      </c>
      <c r="H425" s="21">
        <f t="shared" ref="H425" si="281">SUM(H419:H424)</f>
        <v>0</v>
      </c>
      <c r="I425" s="21">
        <f t="shared" ref="I425" si="282">SUM(I419:I424)</f>
        <v>0</v>
      </c>
      <c r="J425" s="21">
        <f t="shared" ref="J425" si="283">SUM(J419:J424)</f>
        <v>0</v>
      </c>
      <c r="K425" s="27"/>
      <c r="L425" s="21">
        <f ca="1">SUM(L419:L426)</f>
        <v>0</v>
      </c>
    </row>
    <row r="426" spans="1:12" ht="15.75" customHeight="1" thickBot="1" x14ac:dyDescent="0.25">
      <c r="A426" s="29">
        <f>A385</f>
        <v>2</v>
      </c>
      <c r="B426" s="30">
        <f>B385</f>
        <v>3</v>
      </c>
      <c r="C426" s="94" t="s">
        <v>4</v>
      </c>
      <c r="D426" s="95"/>
      <c r="E426" s="31"/>
      <c r="F426" s="32">
        <f>F392+F396+F406+F411+F418+F425</f>
        <v>1610</v>
      </c>
      <c r="G426" s="32">
        <f t="shared" ref="G426" si="284">G392+G396+G406+G411+G418+G425</f>
        <v>45.43</v>
      </c>
      <c r="H426" s="32">
        <f t="shared" ref="H426" si="285">H392+H396+H406+H411+H418+H425</f>
        <v>49.81</v>
      </c>
      <c r="I426" s="32">
        <f t="shared" ref="I426" si="286">I392+I396+I406+I411+I418+I425</f>
        <v>221.26999999999998</v>
      </c>
      <c r="J426" s="32">
        <f t="shared" ref="J426" si="287">J392+J396+J406+J411+J418+J425</f>
        <v>1634.81</v>
      </c>
      <c r="K426" s="33"/>
      <c r="L426" s="32">
        <f t="shared" ref="L426" ca="1" si="288">L392+L396+L406+L411+L418+L425</f>
        <v>0</v>
      </c>
    </row>
  </sheetData>
  <mergeCells count="13">
    <mergeCell ref="C342:D342"/>
    <mergeCell ref="C384:D384"/>
    <mergeCell ref="C426:D426"/>
    <mergeCell ref="C300:D300"/>
    <mergeCell ref="C48:D48"/>
    <mergeCell ref="C174:D174"/>
    <mergeCell ref="C216:D216"/>
    <mergeCell ref="C258:D258"/>
    <mergeCell ref="C1:E1"/>
    <mergeCell ref="H1:K1"/>
    <mergeCell ref="H2:K2"/>
    <mergeCell ref="C90:D90"/>
    <mergeCell ref="C132:D132"/>
  </mergeCells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2026-04-24T10:40:58Z</cp:lastPrinted>
  <dcterms:created xsi:type="dcterms:W3CDTF">2022-05-16T14:23:56Z</dcterms:created>
  <dcterms:modified xsi:type="dcterms:W3CDTF">2026-04-28T11:05:07Z</dcterms:modified>
</cp:coreProperties>
</file>